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 defaultThemeVersion="124226"/>
  <xr:revisionPtr revIDLastSave="0" documentId="13_ncr:1_{4FF1E0A9-2311-438B-AFE9-CC3301D25BC9}" xr6:coauthVersionLast="47" xr6:coauthVersionMax="47" xr10:uidLastSave="{00000000-0000-0000-0000-000000000000}"/>
  <bookViews>
    <workbookView xWindow="5385" yWindow="90" windowWidth="15255" windowHeight="10800" xr2:uid="{40FF5CCA-A36C-4291-9FB3-7C9088FEE1BE}"/>
  </bookViews>
  <sheets>
    <sheet name="申込書" sheetId="9" r:id="rId1"/>
    <sheet name="事務局専用" sheetId="10" r:id="rId2"/>
  </sheets>
  <definedNames>
    <definedName name="_xlnm._FilterDatabase" localSheetId="0" hidden="1">申込書!$A$16:$H$16</definedName>
    <definedName name="_xlnm.Print_Area" localSheetId="0">申込書!$A$1:$H$118</definedName>
    <definedName name="会場住所">事務局専用!$J$14:$J$15</definedName>
    <definedName name="区分">事務局専用!$I$14:$I$15</definedName>
    <definedName name="検定予定日_web">事務局専用!$E$14:$E$42</definedName>
    <definedName name="検定予定日_通常">事務局専用!$D$14:$D$28</definedName>
    <definedName name="合格年">事務局専用!$H$14:$H$25</definedName>
    <definedName name="受検級">事務局専用!$G$14:$G$17</definedName>
    <definedName name="状態">事務局専用!$K$14:$K$19</definedName>
    <definedName name="振込先">事務局専用!$F$14:$F$15</definedName>
    <definedName name="申込日_Web">事務局専用!$C$14:$C$144</definedName>
    <definedName name="申込日_通常">事務局専用!$B$14:$B$61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9" l="1"/>
  <c r="K7" i="10"/>
  <c r="N7" i="10"/>
  <c r="O7" i="10"/>
  <c r="I7" i="10"/>
  <c r="L7" i="10" l="1"/>
  <c r="AB7" i="10"/>
  <c r="AD7" i="10"/>
  <c r="R7" i="10"/>
  <c r="H7" i="10"/>
  <c r="M7" i="10"/>
  <c r="J7" i="10"/>
  <c r="G7" i="10"/>
  <c r="D7" i="10"/>
  <c r="E7" i="10"/>
  <c r="F7" i="10"/>
  <c r="I20" i="9" l="1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9" i="9"/>
  <c r="Z7" i="10"/>
  <c r="F13" i="9"/>
  <c r="H13" i="9"/>
  <c r="X7" i="10" s="1"/>
  <c r="H12" i="9"/>
  <c r="U7" i="10" s="1"/>
  <c r="F12" i="9"/>
  <c r="T7" i="10" s="1"/>
  <c r="D12" i="9"/>
  <c r="D13" i="9"/>
  <c r="V7" i="10" s="1"/>
  <c r="S7" i="10" l="1"/>
  <c r="F11" i="9"/>
  <c r="W7" i="10"/>
  <c r="AG7" i="10" s="1"/>
  <c r="Y7" i="10" l="1"/>
  <c r="AF7" i="10" s="1"/>
  <c r="I1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1" authorId="0" shapeId="0" xr:uid="{0BBFCF8D-D428-47BB-9F55-050F455E863D}">
      <text>
        <r>
          <rPr>
            <sz val="9"/>
            <color indexed="81"/>
            <rFont val="HG丸ｺﾞｼｯｸM-PRO"/>
            <family val="3"/>
            <charset val="128"/>
          </rPr>
          <t>申込日を選択してください。</t>
        </r>
      </text>
    </comment>
    <comment ref="F5" authorId="0" shapeId="0" xr:uid="{9A01E142-561A-4E28-85A9-E13AA86F4323}">
      <text>
        <r>
          <rPr>
            <sz val="9"/>
            <color indexed="81"/>
            <rFont val="HG丸ｺﾞｼｯｸM-PRO"/>
            <family val="3"/>
            <charset val="128"/>
          </rPr>
          <t>《記入例》　※ 全角入力
   全コンＰＣａ製品株式会社</t>
        </r>
      </text>
    </comment>
    <comment ref="C6" authorId="0" shapeId="0" xr:uid="{8870962F-CC23-414F-B77E-DF80CED7DC0E}">
      <text>
        <r>
          <rPr>
            <sz val="9"/>
            <color indexed="81"/>
            <rFont val="HG丸ｺﾞｼｯｸM-PRO"/>
            <family val="3"/>
            <charset val="128"/>
          </rPr>
          <t>《記入例》　※ 全角入力
   神田　次郎</t>
        </r>
      </text>
    </comment>
    <comment ref="F6" authorId="0" shapeId="0" xr:uid="{A70D8387-009A-4A0E-84EC-1E2D1F1A037C}">
      <text>
        <r>
          <rPr>
            <sz val="9"/>
            <color indexed="81"/>
            <rFont val="HG丸ｺﾞｼｯｸM-PRO"/>
            <family val="3"/>
            <charset val="128"/>
          </rPr>
          <t xml:space="preserve">（記入注意）:
　・そのままコピペして使えるように、空白など入れないこと
《記入例》　※ </t>
        </r>
        <r>
          <rPr>
            <u/>
            <sz val="9"/>
            <color indexed="81"/>
            <rFont val="HG丸ｺﾞｼｯｸM-PRO"/>
            <family val="3"/>
            <charset val="128"/>
          </rPr>
          <t>半角入力</t>
        </r>
        <r>
          <rPr>
            <sz val="9"/>
            <color indexed="81"/>
            <rFont val="HG丸ｺﾞｼｯｸM-PRO"/>
            <family val="3"/>
            <charset val="128"/>
          </rPr>
          <t xml:space="preserve">
  conken@zencon.org</t>
        </r>
      </text>
    </comment>
    <comment ref="C7" authorId="0" shapeId="0" xr:uid="{A6E581E5-AFEC-4C1F-985B-904DD4989C16}">
      <text>
        <r>
          <rPr>
            <sz val="9"/>
            <color indexed="81"/>
            <rFont val="HG丸ｺﾞｼｯｸM-PRO"/>
            <family val="3"/>
            <charset val="128"/>
          </rPr>
          <t>（※会場名２と重複するものも、ご記入ください。）  
《記入例》　※ 全角入力
　千代田区工場品質保証課</t>
        </r>
      </text>
    </comment>
    <comment ref="H7" authorId="0" shapeId="0" xr:uid="{3644067E-1885-436C-94E4-F05583A327CF}">
      <text>
        <r>
          <rPr>
            <sz val="9"/>
            <color indexed="81"/>
            <rFont val="HG丸ｺﾞｼｯｸM-PRO"/>
            <family val="3"/>
            <charset val="128"/>
          </rPr>
          <t>《記入例》　※ 全角入力
   係長</t>
        </r>
      </text>
    </comment>
    <comment ref="C8" authorId="0" shapeId="0" xr:uid="{29D07378-90E1-4CE0-9B16-F8CFC800750B}">
      <text>
        <r>
          <rPr>
            <sz val="9"/>
            <color indexed="81"/>
            <rFont val="HG丸ｺﾞｼｯｸM-PRO"/>
            <family val="3"/>
            <charset val="128"/>
          </rPr>
          <t xml:space="preserve">《記入例》　※ </t>
        </r>
        <r>
          <rPr>
            <u/>
            <sz val="9"/>
            <color indexed="81"/>
            <rFont val="HG丸ｺﾞｼｯｸM-PRO"/>
            <family val="3"/>
            <charset val="128"/>
          </rPr>
          <t>半角入力</t>
        </r>
        <r>
          <rPr>
            <sz val="9"/>
            <color indexed="81"/>
            <rFont val="HG丸ｺﾞｼｯｸM-PRO"/>
            <family val="3"/>
            <charset val="128"/>
          </rPr>
          <t xml:space="preserve">
  〒123-4567</t>
        </r>
      </text>
    </comment>
    <comment ref="E8" authorId="0" shapeId="0" xr:uid="{0DA28A8C-AD75-4508-A9D2-CE8B8F60EBEE}">
      <text>
        <r>
          <rPr>
            <sz val="9"/>
            <color indexed="81"/>
            <rFont val="HG丸ｺﾞｼｯｸM-PRO"/>
            <family val="3"/>
            <charset val="128"/>
          </rPr>
          <t>《記入例》　※ 全角入力
   東京都千代田区かんだ町1-2-3</t>
        </r>
      </text>
    </comment>
    <comment ref="C9" authorId="0" shapeId="0" xr:uid="{84595577-42F5-4E09-9D5A-9F78F1E0006A}">
      <text>
        <r>
          <rPr>
            <sz val="9"/>
            <color indexed="81"/>
            <rFont val="HG丸ｺﾞｼｯｸM-PRO"/>
            <family val="3"/>
            <charset val="128"/>
          </rPr>
          <t xml:space="preserve">《記入例》　※ </t>
        </r>
        <r>
          <rPr>
            <u/>
            <sz val="9"/>
            <color indexed="81"/>
            <rFont val="HG丸ｺﾞｼｯｸM-PRO"/>
            <family val="3"/>
            <charset val="128"/>
          </rPr>
          <t>半角入力</t>
        </r>
        <r>
          <rPr>
            <sz val="9"/>
            <color indexed="81"/>
            <rFont val="HG丸ｺﾞｼｯｸM-PRO"/>
            <family val="3"/>
            <charset val="128"/>
          </rPr>
          <t xml:space="preserve">
   03-5298-2011</t>
        </r>
      </text>
    </comment>
    <comment ref="E9" authorId="0" shapeId="0" xr:uid="{981F59BE-A83C-4093-A47A-857AA5DDD4EB}">
      <text>
        <r>
          <rPr>
            <sz val="9"/>
            <color indexed="81"/>
            <rFont val="HG丸ｺﾞｼｯｸM-PRO"/>
            <family val="3"/>
            <charset val="128"/>
          </rPr>
          <t xml:space="preserve">《記入例》　※ </t>
        </r>
        <r>
          <rPr>
            <u/>
            <sz val="9"/>
            <color indexed="81"/>
            <rFont val="HG丸ｺﾞｼｯｸM-PRO"/>
            <family val="3"/>
            <charset val="128"/>
          </rPr>
          <t>半角入力</t>
        </r>
        <r>
          <rPr>
            <sz val="9"/>
            <color indexed="81"/>
            <rFont val="HG丸ｺﾞｼｯｸM-PRO"/>
            <family val="3"/>
            <charset val="128"/>
          </rPr>
          <t xml:space="preserve">
   内線　1122</t>
        </r>
      </text>
    </comment>
    <comment ref="G9" authorId="0" shapeId="0" xr:uid="{BC7CB98C-C732-4880-8ECF-6B9E7AF1393A}">
      <text>
        <r>
          <rPr>
            <sz val="9"/>
            <color indexed="81"/>
            <rFont val="HG丸ｺﾞｼｯｸM-PRO"/>
            <family val="3"/>
            <charset val="128"/>
          </rPr>
          <t xml:space="preserve">《記入例》　※ </t>
        </r>
        <r>
          <rPr>
            <u/>
            <sz val="9"/>
            <color indexed="81"/>
            <rFont val="HG丸ｺﾞｼｯｸM-PRO"/>
            <family val="3"/>
            <charset val="128"/>
          </rPr>
          <t>半角入力</t>
        </r>
        <r>
          <rPr>
            <sz val="9"/>
            <color indexed="81"/>
            <rFont val="HG丸ｺﾞｼｯｸM-PRO"/>
            <family val="3"/>
            <charset val="128"/>
          </rPr>
          <t xml:space="preserve">
   03-5298-2012</t>
        </r>
      </text>
    </comment>
    <comment ref="C10" authorId="0" shapeId="0" xr:uid="{55FF4250-62E2-4E95-A3BA-7DE8F1DDBE98}">
      <text>
        <r>
          <rPr>
            <sz val="9"/>
            <color indexed="81"/>
            <rFont val="HG丸ｺﾞｼｯｸM-PRO"/>
            <family val="3"/>
            <charset val="128"/>
          </rPr>
          <t>振込先を選択してください。</t>
        </r>
      </text>
    </comment>
    <comment ref="H10" authorId="0" shapeId="0" xr:uid="{17B92C50-5C5C-4053-A4C7-6A4E5559B39F}">
      <text>
        <r>
          <rPr>
            <sz val="9"/>
            <color indexed="81"/>
            <rFont val="HG丸ｺﾞｼｯｸM-PRO"/>
            <family val="3"/>
            <charset val="128"/>
          </rPr>
          <t>振込（予定）日を選択してください。</t>
        </r>
      </text>
    </comment>
    <comment ref="D11" authorId="0" shapeId="0" xr:uid="{ABA7080F-8BE9-4F9E-9849-AE4B25FC75D2}">
      <text>
        <r>
          <rPr>
            <sz val="9"/>
            <color indexed="81"/>
            <rFont val="HG丸ｺﾞｼｯｸM-PRO"/>
            <family val="3"/>
            <charset val="128"/>
          </rPr>
          <t>検定予定日を選択してください。</t>
        </r>
      </text>
    </comment>
    <comment ref="B16" authorId="0" shapeId="0" xr:uid="{9C6D2A62-21C8-45A8-A0F9-F0C38432A06F}">
      <text>
        <r>
          <rPr>
            <sz val="9"/>
            <color indexed="81"/>
            <rFont val="HG丸ｺﾞｼｯｸM-PRO"/>
            <family val="3"/>
            <charset val="128"/>
          </rPr>
          <t>漢字（全角）で入力してください。
（空白を入れない）
片カナは半角でなく、全角を使用
外字は使えません。漢字コード表にある類似文字に直してください、
原則、姓名を分けて記載してください。
姓名を分け難い場合には、以下の通りに記載しでください。（検索のため、必ず同じ表記になるように）
・姓の欄に氏名の全てを記載
・姓と名の間に全角の空白１つだけを入れる
・前後に空白を入れない</t>
        </r>
      </text>
    </comment>
    <comment ref="D16" authorId="0" shapeId="0" xr:uid="{351B495A-BD28-4928-9A5D-16F7B96F67CA}">
      <text>
        <r>
          <rPr>
            <sz val="9"/>
            <color indexed="81"/>
            <rFont val="HG丸ｺﾞｼｯｸM-PRO"/>
            <family val="3"/>
            <charset val="128"/>
          </rPr>
          <t>カタカナ（全角）で入力してください。
（空白を入れない）
原則、姓名を分けて記載してください。
姓名を分け難い場合には、必ず以下の通りに記載しでください。
・姓の欄にフリガナの全てを記載
・姓と名の間に全角の空白１つだけを入れる
・前後に空白を入れない</t>
        </r>
      </text>
    </comment>
    <comment ref="F16" authorId="0" shapeId="0" xr:uid="{89FB075C-9547-421E-ADE8-CB4475790432}">
      <text>
        <r>
          <rPr>
            <sz val="9"/>
            <color indexed="81"/>
            <rFont val="HG丸ｺﾞｼｯｸM-PRO"/>
            <family val="3"/>
            <charset val="128"/>
          </rPr>
          <t>受検級を選択してください。</t>
        </r>
      </text>
    </comment>
    <comment ref="G16" authorId="0" shapeId="0" xr:uid="{A33477E6-5D4D-4EEC-A5C7-63CA262641F1}">
      <text>
        <r>
          <rPr>
            <sz val="9"/>
            <color indexed="81"/>
            <rFont val="HG丸ｺﾞｼｯｸM-PRO"/>
            <family val="3"/>
            <charset val="128"/>
          </rPr>
          <t>●初級受検者→選択不要（値を削除）
●中級受検者→初級の合格年を選択
●上級受検者→中級の合格年を選択
●マイスター級→上級の合格年を選択
不明の場合は、近い年を選択ください</t>
        </r>
      </text>
    </comment>
    <comment ref="H16" authorId="0" shapeId="0" xr:uid="{6DAE3835-811B-4B62-9946-3C7B863726E5}">
      <text>
        <r>
          <rPr>
            <sz val="9"/>
            <color indexed="81"/>
            <rFont val="HG丸ｺﾞｼｯｸM-PRO"/>
            <family val="3"/>
            <charset val="128"/>
          </rPr>
          <t>「学生」又は「一般」を選択してください。</t>
        </r>
      </text>
    </comment>
  </commentList>
</comments>
</file>

<file path=xl/sharedStrings.xml><?xml version="1.0" encoding="utf-8"?>
<sst xmlns="http://schemas.openxmlformats.org/spreadsheetml/2006/main" count="127" uniqueCount="121">
  <si>
    <t>氏　名</t>
    <rPh sb="0" eb="1">
      <t>シ</t>
    </rPh>
    <rPh sb="2" eb="3">
      <t>メイ</t>
    </rPh>
    <phoneticPr fontId="1"/>
  </si>
  <si>
    <t>記入例</t>
    <rPh sb="0" eb="2">
      <t>キニュウ</t>
    </rPh>
    <rPh sb="2" eb="3">
      <t>レイ</t>
    </rPh>
    <phoneticPr fontId="1"/>
  </si>
  <si>
    <t>名</t>
    <rPh sb="0" eb="1">
      <t>メイ</t>
    </rPh>
    <phoneticPr fontId="2"/>
  </si>
  <si>
    <t>№</t>
    <phoneticPr fontId="2"/>
  </si>
  <si>
    <t>フリガナ</t>
    <phoneticPr fontId="1"/>
  </si>
  <si>
    <t>受検級</t>
    <rPh sb="0" eb="2">
      <t>ジュケン</t>
    </rPh>
    <rPh sb="2" eb="3">
      <t>キュウ</t>
    </rPh>
    <phoneticPr fontId="1"/>
  </si>
  <si>
    <t>合格年</t>
    <rPh sb="0" eb="2">
      <t>ゴウカク</t>
    </rPh>
    <rPh sb="2" eb="3">
      <t>ネン</t>
    </rPh>
    <phoneticPr fontId="2"/>
  </si>
  <si>
    <t>初級</t>
    <rPh sb="0" eb="2">
      <t>ショキュウ</t>
    </rPh>
    <phoneticPr fontId="2"/>
  </si>
  <si>
    <t>中級</t>
    <rPh sb="0" eb="2">
      <t>チュウキュウ</t>
    </rPh>
    <phoneticPr fontId="2"/>
  </si>
  <si>
    <t>上級</t>
    <rPh sb="0" eb="2">
      <t>ジョウキュウ</t>
    </rPh>
    <phoneticPr fontId="2"/>
  </si>
  <si>
    <t>学生</t>
    <rPh sb="0" eb="2">
      <t>ガクセイ</t>
    </rPh>
    <phoneticPr fontId="2"/>
  </si>
  <si>
    <t>一般</t>
    <rPh sb="0" eb="2">
      <t>イッパン</t>
    </rPh>
    <phoneticPr fontId="2"/>
  </si>
  <si>
    <t>受検級</t>
    <rPh sb="0" eb="2">
      <t>ジュケン</t>
    </rPh>
    <rPh sb="2" eb="3">
      <t>キュウ</t>
    </rPh>
    <phoneticPr fontId="2"/>
  </si>
  <si>
    <t>区分</t>
    <rPh sb="0" eb="2">
      <t>クブン</t>
    </rPh>
    <phoneticPr fontId="1"/>
  </si>
  <si>
    <t>区分</t>
    <rPh sb="0" eb="2">
      <t>クブン</t>
    </rPh>
    <phoneticPr fontId="2"/>
  </si>
  <si>
    <t>型枠</t>
    <rPh sb="0" eb="2">
      <t>カタワク</t>
    </rPh>
    <phoneticPr fontId="2"/>
  </si>
  <si>
    <t>太郎</t>
    <rPh sb="0" eb="2">
      <t>タロウ</t>
    </rPh>
    <phoneticPr fontId="2"/>
  </si>
  <si>
    <t>カタワク</t>
    <phoneticPr fontId="2"/>
  </si>
  <si>
    <t>タロウ</t>
    <phoneticPr fontId="2"/>
  </si>
  <si>
    <t>〒</t>
    <phoneticPr fontId="2"/>
  </si>
  <si>
    <t>メールアドレス</t>
    <phoneticPr fontId="2"/>
  </si>
  <si>
    <t>所属</t>
    <rPh sb="0" eb="2">
      <t>ショゾク</t>
    </rPh>
    <phoneticPr fontId="2"/>
  </si>
  <si>
    <t>役職</t>
    <rPh sb="0" eb="2">
      <t>ヤクショク</t>
    </rPh>
    <phoneticPr fontId="2"/>
  </si>
  <si>
    <t>振込先</t>
    <rPh sb="0" eb="2">
      <t>フリコミ</t>
    </rPh>
    <rPh sb="2" eb="3">
      <t>サキ</t>
    </rPh>
    <phoneticPr fontId="2"/>
  </si>
  <si>
    <t>郵便振替　00100 0 573429</t>
    <rPh sb="0" eb="2">
      <t>ユウビン</t>
    </rPh>
    <rPh sb="2" eb="4">
      <t>フリカエ</t>
    </rPh>
    <phoneticPr fontId="2"/>
  </si>
  <si>
    <t>　以下のとおり申込みをいたします。</t>
    <rPh sb="1" eb="3">
      <t>イカ</t>
    </rPh>
    <rPh sb="7" eb="9">
      <t>モウシコミ</t>
    </rPh>
    <phoneticPr fontId="2"/>
  </si>
  <si>
    <t>マイスター級</t>
    <rPh sb="5" eb="6">
      <t>キュウ</t>
    </rPh>
    <phoneticPr fontId="2"/>
  </si>
  <si>
    <t>下位級合格年</t>
    <rPh sb="0" eb="2">
      <t>カイ</t>
    </rPh>
    <rPh sb="2" eb="3">
      <t>キュウ</t>
    </rPh>
    <rPh sb="3" eb="5">
      <t>ゴウカク</t>
    </rPh>
    <rPh sb="5" eb="6">
      <t>ネン</t>
    </rPh>
    <phoneticPr fontId="2"/>
  </si>
  <si>
    <t>１．会場設置</t>
    <rPh sb="2" eb="4">
      <t>カイジョウ</t>
    </rPh>
    <rPh sb="4" eb="6">
      <t>セッチ</t>
    </rPh>
    <phoneticPr fontId="2"/>
  </si>
  <si>
    <t>一般</t>
    <rPh sb="0" eb="2">
      <t>イッパン</t>
    </rPh>
    <phoneticPr fontId="2"/>
  </si>
  <si>
    <t>学生</t>
    <rPh sb="0" eb="2">
      <t>ガクセイ</t>
    </rPh>
    <phoneticPr fontId="2"/>
  </si>
  <si>
    <t>申込み日</t>
    <rPh sb="0" eb="1">
      <t>モウ</t>
    </rPh>
    <rPh sb="1" eb="2">
      <t>コ</t>
    </rPh>
    <rPh sb="3" eb="4">
      <t>ヒ</t>
    </rPh>
    <phoneticPr fontId="2"/>
  </si>
  <si>
    <t>初級</t>
    <rPh sb="0" eb="2">
      <t>ショキュウ</t>
    </rPh>
    <phoneticPr fontId="2"/>
  </si>
  <si>
    <t>中級</t>
    <rPh sb="0" eb="2">
      <t>チュウキュウ</t>
    </rPh>
    <phoneticPr fontId="2"/>
  </si>
  <si>
    <t>上級</t>
    <rPh sb="0" eb="2">
      <t>ジョウキュウ</t>
    </rPh>
    <phoneticPr fontId="2"/>
  </si>
  <si>
    <r>
      <rPr>
        <b/>
        <sz val="14"/>
        <rFont val="ＭＳ ゴシック"/>
        <family val="3"/>
        <charset val="128"/>
      </rPr>
      <t>２．受検者</t>
    </r>
    <r>
      <rPr>
        <b/>
        <sz val="11"/>
        <rFont val="ＭＳ ゴシック"/>
        <family val="3"/>
        <charset val="128"/>
      </rPr>
      <t>（※ 申込み時に確定してください。）</t>
    </r>
    <rPh sb="8" eb="10">
      <t>モウシコ</t>
    </rPh>
    <rPh sb="11" eb="12">
      <t>ジ</t>
    </rPh>
    <phoneticPr fontId="2"/>
  </si>
  <si>
    <t>マイスター級</t>
    <rPh sb="5" eb="6">
      <t>キュウ</t>
    </rPh>
    <phoneticPr fontId="2"/>
  </si>
  <si>
    <t>振込先</t>
    <rPh sb="0" eb="2">
      <t>フリコ</t>
    </rPh>
    <rPh sb="2" eb="3">
      <t>サキ</t>
    </rPh>
    <phoneticPr fontId="2"/>
  </si>
  <si>
    <t>振込日</t>
    <rPh sb="0" eb="2">
      <t>フリコ</t>
    </rPh>
    <rPh sb="2" eb="3">
      <t>ヒ</t>
    </rPh>
    <phoneticPr fontId="2"/>
  </si>
  <si>
    <t>料金</t>
    <rPh sb="0" eb="2">
      <t>リョウキン</t>
    </rPh>
    <phoneticPr fontId="2"/>
  </si>
  <si>
    <t>（上記に同じ）</t>
    <rPh sb="1" eb="3">
      <t>ジョウキ</t>
    </rPh>
    <rPh sb="4" eb="5">
      <t>オナ</t>
    </rPh>
    <phoneticPr fontId="1"/>
  </si>
  <si>
    <t>状態</t>
    <rPh sb="0" eb="2">
      <t>ジョウタイ</t>
    </rPh>
    <phoneticPr fontId="1"/>
  </si>
  <si>
    <t>未</t>
    <rPh sb="0" eb="1">
      <t>ミ</t>
    </rPh>
    <phoneticPr fontId="1"/>
  </si>
  <si>
    <t>入金済</t>
    <rPh sb="0" eb="2">
      <t>ニュウキン</t>
    </rPh>
    <rPh sb="2" eb="3">
      <t>スミ</t>
    </rPh>
    <phoneticPr fontId="1"/>
  </si>
  <si>
    <t>予定</t>
    <rPh sb="0" eb="2">
      <t>ヨテイ</t>
    </rPh>
    <phoneticPr fontId="1"/>
  </si>
  <si>
    <t>不足</t>
    <rPh sb="0" eb="2">
      <t>フソク</t>
    </rPh>
    <phoneticPr fontId="1"/>
  </si>
  <si>
    <t>過払い</t>
    <rPh sb="0" eb="2">
      <t>カバラ</t>
    </rPh>
    <phoneticPr fontId="1"/>
  </si>
  <si>
    <t>全員無料</t>
    <rPh sb="0" eb="2">
      <t>ゼンイン</t>
    </rPh>
    <rPh sb="2" eb="4">
      <t>ムリョウ</t>
    </rPh>
    <phoneticPr fontId="1"/>
  </si>
  <si>
    <t>（※　他のファイルからコピーするときは、”値コピー”をしてください。）</t>
    <rPh sb="3" eb="4">
      <t>タ</t>
    </rPh>
    <rPh sb="21" eb="22">
      <t>アタイ</t>
    </rPh>
    <phoneticPr fontId="1"/>
  </si>
  <si>
    <t>連絡担当者</t>
    <rPh sb="0" eb="2">
      <t>レンラク</t>
    </rPh>
    <rPh sb="2" eb="5">
      <t>タントウシャ</t>
    </rPh>
    <phoneticPr fontId="2"/>
  </si>
  <si>
    <t>氏名</t>
  </si>
  <si>
    <t>住所</t>
  </si>
  <si>
    <t>電話番号</t>
  </si>
  <si>
    <r>
      <t>（※ 100人超のときは</t>
    </r>
    <r>
      <rPr>
        <b/>
        <u/>
        <sz val="9"/>
        <color rgb="FFFF0000"/>
        <rFont val="ＭＳ ゴシック"/>
        <family val="3"/>
        <charset val="128"/>
      </rPr>
      <t>別ファイル</t>
    </r>
    <r>
      <rPr>
        <sz val="9"/>
        <color rgb="FFFF0000"/>
        <rFont val="ＭＳ ゴシック"/>
        <family val="3"/>
        <charset val="128"/>
      </rPr>
      <t>にしてください。）</t>
    </r>
    <rPh sb="6" eb="7">
      <t>ニン</t>
    </rPh>
    <rPh sb="7" eb="8">
      <t>チョウ</t>
    </rPh>
    <rPh sb="12" eb="13">
      <t>ベツ</t>
    </rPh>
    <phoneticPr fontId="2"/>
  </si>
  <si>
    <t>会場番号</t>
    <rPh sb="0" eb="2">
      <t>カイジョウ</t>
    </rPh>
    <rPh sb="2" eb="4">
      <t>バンゴウ</t>
    </rPh>
    <phoneticPr fontId="13"/>
  </si>
  <si>
    <t>申込日</t>
    <rPh sb="0" eb="2">
      <t>モウシコミ</t>
    </rPh>
    <rPh sb="2" eb="3">
      <t>ヒ</t>
    </rPh>
    <phoneticPr fontId="13"/>
  </si>
  <si>
    <t>連絡担当者</t>
    <rPh sb="0" eb="2">
      <t>レンラク</t>
    </rPh>
    <rPh sb="2" eb="5">
      <t>タントウシャ</t>
    </rPh>
    <phoneticPr fontId="1"/>
  </si>
  <si>
    <t>検定予定日</t>
    <rPh sb="0" eb="2">
      <t>ケンテイ</t>
    </rPh>
    <rPh sb="2" eb="4">
      <t>ヨテイ</t>
    </rPh>
    <rPh sb="4" eb="5">
      <t>ビ</t>
    </rPh>
    <phoneticPr fontId="13"/>
  </si>
  <si>
    <r>
      <t>受検者人数</t>
    </r>
    <r>
      <rPr>
        <sz val="8"/>
        <rFont val="ＭＳ ゴシック"/>
        <family val="3"/>
        <charset val="128"/>
      </rPr>
      <t>（人）</t>
    </r>
    <rPh sb="0" eb="2">
      <t>ジュケン</t>
    </rPh>
    <rPh sb="2" eb="3">
      <t>シャ</t>
    </rPh>
    <rPh sb="3" eb="5">
      <t>ニンズウ</t>
    </rPh>
    <rPh sb="6" eb="7">
      <t>ニン</t>
    </rPh>
    <phoneticPr fontId="13"/>
  </si>
  <si>
    <r>
      <t>区分</t>
    </r>
    <r>
      <rPr>
        <sz val="6"/>
        <rFont val="ＭＳ ゴシック"/>
        <family val="3"/>
        <charset val="128"/>
      </rPr>
      <t>（人）</t>
    </r>
    <rPh sb="0" eb="2">
      <t>クブン</t>
    </rPh>
    <phoneticPr fontId="13"/>
  </si>
  <si>
    <t>検定料金額</t>
    <rPh sb="0" eb="2">
      <t>ケンテイ</t>
    </rPh>
    <rPh sb="2" eb="3">
      <t>リョウ</t>
    </rPh>
    <rPh sb="3" eb="5">
      <t>キンガク</t>
    </rPh>
    <phoneticPr fontId="13"/>
  </si>
  <si>
    <t>振込額</t>
    <rPh sb="0" eb="2">
      <t>フリコミ</t>
    </rPh>
    <rPh sb="2" eb="3">
      <t>ガク</t>
    </rPh>
    <phoneticPr fontId="13"/>
  </si>
  <si>
    <t>振込日</t>
    <rPh sb="0" eb="2">
      <t>フリコミ</t>
    </rPh>
    <rPh sb="2" eb="3">
      <t>ヒ</t>
    </rPh>
    <phoneticPr fontId="13"/>
  </si>
  <si>
    <t>振込先</t>
    <rPh sb="0" eb="2">
      <t>フリコミ</t>
    </rPh>
    <rPh sb="2" eb="3">
      <t>サキ</t>
    </rPh>
    <phoneticPr fontId="13"/>
  </si>
  <si>
    <t>備考</t>
    <rPh sb="0" eb="2">
      <t>ビコウ</t>
    </rPh>
    <phoneticPr fontId="13"/>
  </si>
  <si>
    <t>会場名</t>
    <rPh sb="0" eb="2">
      <t>カイジョウ</t>
    </rPh>
    <rPh sb="2" eb="3">
      <t>メイ</t>
    </rPh>
    <phoneticPr fontId="13"/>
  </si>
  <si>
    <t>郵便番号</t>
    <rPh sb="0" eb="4">
      <t>ユウビンバンゴウ</t>
    </rPh>
    <phoneticPr fontId="13"/>
  </si>
  <si>
    <t>住所</t>
    <rPh sb="0" eb="2">
      <t>ジュウショ</t>
    </rPh>
    <phoneticPr fontId="13"/>
  </si>
  <si>
    <t>電話番号</t>
    <rPh sb="0" eb="2">
      <t>デンワ</t>
    </rPh>
    <rPh sb="2" eb="4">
      <t>バンゴウ</t>
    </rPh>
    <phoneticPr fontId="13"/>
  </si>
  <si>
    <t>内線</t>
    <rPh sb="0" eb="2">
      <t>ナイセン</t>
    </rPh>
    <phoneticPr fontId="13"/>
  </si>
  <si>
    <t>メールアドレス</t>
    <phoneticPr fontId="13"/>
  </si>
  <si>
    <t>初級</t>
    <rPh sb="0" eb="2">
      <t>ショキュウ</t>
    </rPh>
    <phoneticPr fontId="13"/>
  </si>
  <si>
    <t>中級</t>
    <rPh sb="0" eb="2">
      <t>チュウキュウ</t>
    </rPh>
    <phoneticPr fontId="13"/>
  </si>
  <si>
    <t>上級</t>
    <rPh sb="0" eb="2">
      <t>ジョウキュウ</t>
    </rPh>
    <phoneticPr fontId="13"/>
  </si>
  <si>
    <t>マイスター級</t>
    <rPh sb="5" eb="6">
      <t>キュウ</t>
    </rPh>
    <phoneticPr fontId="13"/>
  </si>
  <si>
    <t>一般</t>
    <rPh sb="0" eb="2">
      <t>イッパン</t>
    </rPh>
    <phoneticPr fontId="13"/>
  </si>
  <si>
    <t>学生</t>
    <rPh sb="0" eb="2">
      <t>ガクセイ</t>
    </rPh>
    <phoneticPr fontId="13"/>
  </si>
  <si>
    <t>予定</t>
    <rPh sb="0" eb="2">
      <t>ヨテイ</t>
    </rPh>
    <phoneticPr fontId="13"/>
  </si>
  <si>
    <t>確定</t>
    <rPh sb="0" eb="2">
      <t>カクテイ</t>
    </rPh>
    <phoneticPr fontId="13"/>
  </si>
  <si>
    <t>No</t>
    <phoneticPr fontId="13"/>
  </si>
  <si>
    <t>会場設置会社・団体（と会場名）</t>
    <rPh sb="0" eb="2">
      <t>カイジョウ</t>
    </rPh>
    <rPh sb="2" eb="4">
      <t>セッチ</t>
    </rPh>
    <rPh sb="4" eb="6">
      <t>カイシャ</t>
    </rPh>
    <rPh sb="7" eb="9">
      <t>ダンタイ</t>
    </rPh>
    <rPh sb="11" eb="13">
      <t>カイジョウ</t>
    </rPh>
    <rPh sb="13" eb="14">
      <t>メイ</t>
    </rPh>
    <phoneticPr fontId="13"/>
  </si>
  <si>
    <t>会社・団体名</t>
    <rPh sb="0" eb="2">
      <t>カイシャ</t>
    </rPh>
    <rPh sb="3" eb="6">
      <t>ダンタイメイ</t>
    </rPh>
    <phoneticPr fontId="13"/>
  </si>
  <si>
    <t>所属（部署名等）</t>
    <rPh sb="3" eb="5">
      <t>ブショ</t>
    </rPh>
    <phoneticPr fontId="13"/>
  </si>
  <si>
    <t>役職</t>
    <rPh sb="0" eb="2">
      <t>ヤクショク</t>
    </rPh>
    <phoneticPr fontId="13"/>
  </si>
  <si>
    <t>姓</t>
    <rPh sb="0" eb="1">
      <t>セイ</t>
    </rPh>
    <phoneticPr fontId="2"/>
  </si>
  <si>
    <t>人数チェック</t>
    <rPh sb="0" eb="2">
      <t>ニンズウ</t>
    </rPh>
    <phoneticPr fontId="13"/>
  </si>
  <si>
    <t>受検料</t>
    <rPh sb="0" eb="3">
      <t>ジュケンリョウ</t>
    </rPh>
    <phoneticPr fontId="2"/>
  </si>
  <si>
    <t>級合計</t>
    <rPh sb="0" eb="1">
      <t>キュウ</t>
    </rPh>
    <rPh sb="1" eb="3">
      <t>ゴウケイ</t>
    </rPh>
    <phoneticPr fontId="2"/>
  </si>
  <si>
    <t>会場区分</t>
    <rPh sb="0" eb="2">
      <t>カイジョウ</t>
    </rPh>
    <rPh sb="2" eb="4">
      <t>クブン</t>
    </rPh>
    <phoneticPr fontId="13"/>
  </si>
  <si>
    <t xml:space="preserve">内線 </t>
    <rPh sb="0" eb="2">
      <t>ナイセン</t>
    </rPh>
    <phoneticPr fontId="2"/>
  </si>
  <si>
    <t>申込日(通常)</t>
    <rPh sb="0" eb="2">
      <t>モウシコミ</t>
    </rPh>
    <rPh sb="2" eb="3">
      <t>ヒ</t>
    </rPh>
    <rPh sb="4" eb="6">
      <t>ツウジョウ</t>
    </rPh>
    <phoneticPr fontId="2"/>
  </si>
  <si>
    <t>1.転記用データ</t>
    <rPh sb="2" eb="5">
      <t>テンキヨウ</t>
    </rPh>
    <phoneticPr fontId="13"/>
  </si>
  <si>
    <t>２．選択肢</t>
    <rPh sb="2" eb="5">
      <t>センタクシ</t>
    </rPh>
    <phoneticPr fontId="13"/>
  </si>
  <si>
    <t>検定予定日_web</t>
    <rPh sb="0" eb="2">
      <t>ケンテイ</t>
    </rPh>
    <rPh sb="2" eb="4">
      <t>ヨテイ</t>
    </rPh>
    <rPh sb="4" eb="5">
      <t>ヒ</t>
    </rPh>
    <phoneticPr fontId="2"/>
  </si>
  <si>
    <t>ゆうちょ銀行　〇一九店　当座　０５７３４２９</t>
  </si>
  <si>
    <t>conken@zencon.org</t>
    <phoneticPr fontId="2"/>
  </si>
  <si>
    <t>送付先:</t>
    <rPh sb="0" eb="3">
      <t>ソウフサキ</t>
    </rPh>
    <phoneticPr fontId="2"/>
  </si>
  <si>
    <t>※７行目（A列～AF列）をコピーし、”値”貼付けする。</t>
    <rPh sb="2" eb="4">
      <t>ギョウメ</t>
    </rPh>
    <rPh sb="6" eb="7">
      <t>レツ</t>
    </rPh>
    <rPh sb="10" eb="11">
      <t>レツ</t>
    </rPh>
    <phoneticPr fontId="13"/>
  </si>
  <si>
    <t>申込日(web)</t>
    <rPh sb="0" eb="2">
      <t>モウシコミ</t>
    </rPh>
    <rPh sb="2" eb="3">
      <t>ヒ</t>
    </rPh>
    <phoneticPr fontId="2"/>
  </si>
  <si>
    <t>検定予定日_通常</t>
    <rPh sb="0" eb="2">
      <t>ケンテイ</t>
    </rPh>
    <rPh sb="2" eb="4">
      <t>ヨテイ</t>
    </rPh>
    <rPh sb="4" eb="5">
      <t>ヒ</t>
    </rPh>
    <rPh sb="6" eb="8">
      <t>ツウジョウ</t>
    </rPh>
    <phoneticPr fontId="2"/>
  </si>
  <si>
    <t>会場住所</t>
    <rPh sb="0" eb="2">
      <t>カイジョウ</t>
    </rPh>
    <rPh sb="2" eb="4">
      <t>ジュウショ</t>
    </rPh>
    <phoneticPr fontId="1"/>
  </si>
  <si>
    <t>※B～K列、選択肢データ</t>
    <rPh sb="4" eb="5">
      <t>レツ</t>
    </rPh>
    <rPh sb="6" eb="9">
      <t>センタクシ</t>
    </rPh>
    <phoneticPr fontId="13"/>
  </si>
  <si>
    <t>ＦＡＸ</t>
    <phoneticPr fontId="2"/>
  </si>
  <si>
    <t>FAX</t>
    <phoneticPr fontId="13"/>
  </si>
  <si>
    <t>(会場住所)</t>
    <rPh sb="1" eb="3">
      <t>カイジョウ</t>
    </rPh>
    <rPh sb="3" eb="5">
      <t>ジュウショ</t>
    </rPh>
    <phoneticPr fontId="13"/>
  </si>
  <si>
    <t>氏名</t>
    <rPh sb="0" eb="2">
      <t>シメイ</t>
    </rPh>
    <phoneticPr fontId="1"/>
  </si>
  <si>
    <r>
      <t xml:space="preserve">級合計
</t>
    </r>
    <r>
      <rPr>
        <sz val="9"/>
        <rFont val="ＭＳ ゴシック"/>
        <family val="3"/>
        <charset val="128"/>
      </rPr>
      <t>（人）</t>
    </r>
    <rPh sb="0" eb="3">
      <t>キュウゴウケイ</t>
    </rPh>
    <phoneticPr fontId="13"/>
  </si>
  <si>
    <t>区分計</t>
    <rPh sb="0" eb="2">
      <t>クブン</t>
    </rPh>
    <rPh sb="2" eb="3">
      <t>ケイ</t>
    </rPh>
    <phoneticPr fontId="13"/>
  </si>
  <si>
    <t>（※水色セルは、自動計算）</t>
  </si>
  <si>
    <t>受検</t>
    <rPh sb="0" eb="2">
      <t>ジュケン</t>
    </rPh>
    <phoneticPr fontId="2"/>
  </si>
  <si>
    <t>受検者内訳</t>
    <rPh sb="0" eb="3">
      <t>ジュケンシャ</t>
    </rPh>
    <phoneticPr fontId="2"/>
  </si>
  <si>
    <t>概要</t>
    <rPh sb="0" eb="2">
      <t>ガイヨウ</t>
    </rPh>
    <phoneticPr fontId="2"/>
  </si>
  <si>
    <t>注*： 実際の受検日を受検期間の中で変更しても構いません。</t>
    <rPh sb="4" eb="6">
      <t>ジッサイ</t>
    </rPh>
    <rPh sb="16" eb="17">
      <t>ナカ</t>
    </rPh>
    <rPh sb="18" eb="20">
      <t>ヘンコウ</t>
    </rPh>
    <phoneticPr fontId="1"/>
  </si>
  <si>
    <t>検定予定日(*)</t>
    <rPh sb="0" eb="2">
      <t>ケンテイ</t>
    </rPh>
    <rPh sb="2" eb="4">
      <t>ヨテイ</t>
    </rPh>
    <rPh sb="4" eb="5">
      <t>ビ</t>
    </rPh>
    <phoneticPr fontId="1"/>
  </si>
  <si>
    <t>検定会場</t>
    <rPh sb="0" eb="2">
      <t>ケンテイ</t>
    </rPh>
    <rPh sb="2" eb="4">
      <t>カイジョウ</t>
    </rPh>
    <phoneticPr fontId="2"/>
  </si>
  <si>
    <t>Web方式（団体）</t>
    <rPh sb="3" eb="5">
      <t>ホウシキ</t>
    </rPh>
    <rPh sb="6" eb="8">
      <t>ダンタイ</t>
    </rPh>
    <phoneticPr fontId="2"/>
  </si>
  <si>
    <t>会社名等</t>
    <rPh sb="0" eb="2">
      <t>カイシャ</t>
    </rPh>
    <rPh sb="3" eb="4">
      <t>トウ</t>
    </rPh>
    <phoneticPr fontId="2"/>
  </si>
  <si>
    <t>（Web方式（団体））</t>
    <rPh sb="4" eb="6">
      <t>ホウシキ</t>
    </rPh>
    <rPh sb="7" eb="9">
      <t>ダンタイ</t>
    </rPh>
    <phoneticPr fontId="13"/>
  </si>
  <si>
    <t>Web（団体）</t>
    <rPh sb="4" eb="6">
      <t>ダンタイ</t>
    </rPh>
    <phoneticPr fontId="13"/>
  </si>
  <si>
    <t>コン検2023申込み、転記用デ－タ表（名簿除く）と選択肢</t>
    <rPh sb="2" eb="3">
      <t>ケン</t>
    </rPh>
    <rPh sb="7" eb="9">
      <t>モウシコミ</t>
    </rPh>
    <rPh sb="11" eb="14">
      <t>テンキヨウ</t>
    </rPh>
    <rPh sb="17" eb="18">
      <t>ヒョウ</t>
    </rPh>
    <rPh sb="19" eb="21">
      <t>メイボ</t>
    </rPh>
    <rPh sb="21" eb="22">
      <t>ノゾ</t>
    </rPh>
    <rPh sb="25" eb="28">
      <t>センタクシ</t>
    </rPh>
    <phoneticPr fontId="13"/>
  </si>
  <si>
    <t>コンクリート製品検定2023（Web方式（うち団体参加））申込書</t>
    <rPh sb="6" eb="8">
      <t>セイヒン</t>
    </rPh>
    <rPh sb="8" eb="10">
      <t>ケンテイ</t>
    </rPh>
    <rPh sb="18" eb="20">
      <t>ホウシキ</t>
    </rPh>
    <rPh sb="23" eb="25">
      <t>ダンタイ</t>
    </rPh>
    <rPh sb="25" eb="27">
      <t>サンカ</t>
    </rPh>
    <rPh sb="29" eb="32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</si>
</sst>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[$]ggge&quot;年&quot;m&quot;月&quot;d&quot;日&quot;;@" x16r2:formatCode16="[$-ja-JP-x-gannen]ggge&quot;年&quot;m&quot;月&quot;d&quot;日&quot;;@"/>
    <numFmt numFmtId="177" formatCode="m&quot;月&quot;d&quot;日&quot;;@"/>
    <numFmt numFmtId="178" formatCode="#,##0_ 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HG丸ｺﾞｼｯｸM-PRO"/>
      <family val="3"/>
      <charset val="128"/>
    </font>
    <font>
      <u/>
      <sz val="9"/>
      <color indexed="81"/>
      <name val="HG丸ｺﾞｼｯｸM-PRO"/>
      <family val="3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b/>
      <u/>
      <sz val="9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Century"/>
      <family val="1"/>
    </font>
    <font>
      <b/>
      <sz val="14"/>
      <name val="Century"/>
      <family val="1"/>
    </font>
    <font>
      <sz val="12"/>
      <color rgb="FF494949"/>
      <name val="Arial"/>
      <family val="2"/>
    </font>
    <font>
      <sz val="6"/>
      <color rgb="FFFF0000"/>
      <name val="ＭＳ ゴシック"/>
      <family val="3"/>
      <charset val="128"/>
    </font>
    <font>
      <b/>
      <sz val="8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56" fontId="4" fillId="0" borderId="1" xfId="0" applyNumberFormat="1" applyFont="1" applyBorder="1" applyAlignment="1">
      <alignment horizontal="center" vertical="center" shrinkToFit="1"/>
    </xf>
    <xf numFmtId="56" fontId="4" fillId="0" borderId="0" xfId="0" applyNumberFormat="1" applyFont="1" applyAlignment="1">
      <alignment horizontal="center" vertical="center" shrinkToFit="1"/>
    </xf>
    <xf numFmtId="56" fontId="4" fillId="0" borderId="1" xfId="0" applyNumberFormat="1" applyFont="1" applyBorder="1" applyAlignment="1">
      <alignment horizontal="left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2" borderId="11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6" fillId="0" borderId="12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left" vertical="center"/>
    </xf>
    <xf numFmtId="0" fontId="10" fillId="0" borderId="12" xfId="0" applyFont="1" applyBorder="1">
      <alignment vertical="center"/>
    </xf>
    <xf numFmtId="0" fontId="10" fillId="0" borderId="12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shrinkToFit="1"/>
    </xf>
    <xf numFmtId="56" fontId="4" fillId="0" borderId="13" xfId="0" quotePrefix="1" applyNumberFormat="1" applyFont="1" applyBorder="1" applyAlignment="1">
      <alignment horizontal="center" vertical="center" shrinkToFit="1"/>
    </xf>
    <xf numFmtId="56" fontId="4" fillId="0" borderId="2" xfId="0" applyNumberFormat="1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4" fillId="0" borderId="1" xfId="0" quotePrefix="1" applyFont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3" borderId="15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11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41" fontId="4" fillId="0" borderId="1" xfId="0" applyNumberFormat="1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14" fontId="9" fillId="0" borderId="1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0" fillId="0" borderId="0" xfId="0" applyProtection="1">
      <alignment vertical="center"/>
      <protection hidden="1"/>
    </xf>
    <xf numFmtId="0" fontId="4" fillId="0" borderId="0" xfId="0" applyFont="1" applyAlignment="1" applyProtection="1">
      <alignment horizontal="center" vertical="center" shrinkToFit="1"/>
      <protection hidden="1"/>
    </xf>
    <xf numFmtId="0" fontId="4" fillId="0" borderId="0" xfId="0" applyFont="1" applyProtection="1">
      <alignment vertical="center"/>
      <protection hidden="1"/>
    </xf>
    <xf numFmtId="0" fontId="4" fillId="0" borderId="20" xfId="0" applyFont="1" applyBorder="1" applyAlignment="1">
      <alignment horizontal="left" vertical="center" shrinkToFit="1"/>
    </xf>
    <xf numFmtId="0" fontId="20" fillId="0" borderId="1" xfId="0" applyFont="1" applyBorder="1" applyAlignment="1">
      <alignment vertical="center" shrinkToFit="1"/>
    </xf>
    <xf numFmtId="14" fontId="4" fillId="0" borderId="15" xfId="0" applyNumberFormat="1" applyFont="1" applyBorder="1" applyAlignment="1">
      <alignment horizontal="center" vertical="center" shrinkToFit="1"/>
    </xf>
    <xf numFmtId="14" fontId="4" fillId="0" borderId="11" xfId="0" applyNumberFormat="1" applyFont="1" applyBorder="1" applyAlignment="1">
      <alignment horizontal="center" vertical="center" shrinkToFit="1"/>
    </xf>
    <xf numFmtId="14" fontId="4" fillId="0" borderId="18" xfId="0" applyNumberFormat="1" applyFont="1" applyBorder="1" applyAlignment="1">
      <alignment horizontal="center" vertical="center" shrinkToFit="1"/>
    </xf>
    <xf numFmtId="14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right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3" borderId="18" xfId="0" applyFont="1" applyFill="1" applyBorder="1" applyAlignment="1">
      <alignment horizontal="center" vertical="center" shrinkToFit="1"/>
    </xf>
    <xf numFmtId="0" fontId="4" fillId="3" borderId="19" xfId="0" applyFont="1" applyFill="1" applyBorder="1" applyAlignment="1">
      <alignment horizontal="center" vertical="center" shrinkToFit="1"/>
    </xf>
    <xf numFmtId="0" fontId="5" fillId="6" borderId="10" xfId="0" applyFont="1" applyFill="1" applyBorder="1" applyAlignment="1">
      <alignment horizontal="center" vertical="center" shrinkToFit="1"/>
    </xf>
    <xf numFmtId="0" fontId="5" fillId="6" borderId="9" xfId="0" applyFont="1" applyFill="1" applyBorder="1" applyAlignment="1">
      <alignment horizontal="center" vertical="center" shrinkToFit="1"/>
    </xf>
    <xf numFmtId="0" fontId="5" fillId="6" borderId="5" xfId="0" applyFont="1" applyFill="1" applyBorder="1" applyAlignment="1">
      <alignment horizontal="center" vertical="center" shrinkToFit="1"/>
    </xf>
    <xf numFmtId="0" fontId="5" fillId="6" borderId="1" xfId="0" applyFont="1" applyFill="1" applyBorder="1" applyAlignment="1">
      <alignment horizontal="center" vertical="center" shrinkToFit="1"/>
    </xf>
    <xf numFmtId="0" fontId="5" fillId="6" borderId="1" xfId="0" applyFont="1" applyFill="1" applyBorder="1" applyAlignment="1">
      <alignment horizontal="center" vertical="center"/>
    </xf>
    <xf numFmtId="49" fontId="5" fillId="6" borderId="14" xfId="0" applyNumberFormat="1" applyFont="1" applyFill="1" applyBorder="1" applyAlignment="1">
      <alignment horizontal="center" vertical="center" shrinkToFit="1"/>
    </xf>
    <xf numFmtId="0" fontId="5" fillId="6" borderId="3" xfId="0" applyFont="1" applyFill="1" applyBorder="1" applyAlignment="1">
      <alignment horizontal="center" vertical="center" shrinkToFit="1"/>
    </xf>
    <xf numFmtId="49" fontId="5" fillId="6" borderId="1" xfId="0" applyNumberFormat="1" applyFont="1" applyFill="1" applyBorder="1" applyAlignment="1">
      <alignment horizontal="center" vertical="center" shrinkToFit="1"/>
    </xf>
    <xf numFmtId="0" fontId="4" fillId="0" borderId="5" xfId="0" applyFont="1" applyBorder="1">
      <alignment vertical="center"/>
    </xf>
    <xf numFmtId="0" fontId="12" fillId="0" borderId="5" xfId="0" applyFont="1" applyBorder="1">
      <alignment vertical="center"/>
    </xf>
    <xf numFmtId="0" fontId="6" fillId="0" borderId="0" xfId="0" applyFont="1" applyAlignment="1">
      <alignment horizontal="left" vertical="center"/>
    </xf>
    <xf numFmtId="49" fontId="3" fillId="2" borderId="26" xfId="0" applyNumberFormat="1" applyFont="1" applyFill="1" applyBorder="1" applyAlignment="1" applyProtection="1">
      <alignment horizontal="left" vertical="center" shrinkToFit="1"/>
      <protection locked="0"/>
    </xf>
    <xf numFmtId="0" fontId="5" fillId="6" borderId="27" xfId="0" applyFont="1" applyFill="1" applyBorder="1" applyAlignment="1">
      <alignment horizontal="center" vertical="center" shrinkToFit="1"/>
    </xf>
    <xf numFmtId="0" fontId="18" fillId="4" borderId="27" xfId="0" applyFont="1" applyFill="1" applyBorder="1" applyAlignment="1">
      <alignment horizontal="center" vertical="center"/>
    </xf>
    <xf numFmtId="0" fontId="5" fillId="6" borderId="27" xfId="0" applyFont="1" applyFill="1" applyBorder="1" applyAlignment="1">
      <alignment horizontal="center" vertical="center"/>
    </xf>
    <xf numFmtId="0" fontId="18" fillId="4" borderId="28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 shrinkToFit="1"/>
    </xf>
    <xf numFmtId="0" fontId="5" fillId="6" borderId="35" xfId="0" applyFont="1" applyFill="1" applyBorder="1" applyAlignment="1">
      <alignment vertical="center" shrinkToFit="1"/>
    </xf>
    <xf numFmtId="0" fontId="3" fillId="2" borderId="23" xfId="0" applyFont="1" applyFill="1" applyBorder="1" applyAlignment="1" applyProtection="1">
      <alignment vertical="center" shrinkToFit="1"/>
      <protection locked="0"/>
    </xf>
    <xf numFmtId="0" fontId="5" fillId="6" borderId="42" xfId="0" applyFont="1" applyFill="1" applyBorder="1" applyAlignment="1">
      <alignment horizontal="center" vertical="center" shrinkToFit="1"/>
    </xf>
    <xf numFmtId="177" fontId="3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5" fillId="6" borderId="46" xfId="0" applyFont="1" applyFill="1" applyBorder="1" applyAlignment="1">
      <alignment horizontal="right" vertical="center" shrinkToFit="1"/>
    </xf>
    <xf numFmtId="0" fontId="5" fillId="6" borderId="32" xfId="0" applyFont="1" applyFill="1" applyBorder="1" applyAlignment="1">
      <alignment vertical="center" shrinkToFit="1"/>
    </xf>
    <xf numFmtId="0" fontId="19" fillId="4" borderId="47" xfId="0" applyFont="1" applyFill="1" applyBorder="1" applyAlignment="1">
      <alignment horizontal="center" vertical="center" shrinkToFit="1"/>
    </xf>
    <xf numFmtId="0" fontId="5" fillId="6" borderId="35" xfId="0" applyFont="1" applyFill="1" applyBorder="1" applyAlignment="1">
      <alignment horizontal="center" vertical="center" shrinkToFit="1"/>
    </xf>
    <xf numFmtId="56" fontId="12" fillId="2" borderId="48" xfId="0" applyNumberFormat="1" applyFont="1" applyFill="1" applyBorder="1" applyAlignment="1" applyProtection="1">
      <alignment horizontal="center" vertical="center" shrinkToFit="1"/>
      <protection locked="0"/>
    </xf>
    <xf numFmtId="0" fontId="5" fillId="6" borderId="3" xfId="0" applyFont="1" applyFill="1" applyBorder="1" applyAlignment="1">
      <alignment horizontal="center" vertical="center"/>
    </xf>
    <xf numFmtId="0" fontId="18" fillId="4" borderId="44" xfId="0" applyFont="1" applyFill="1" applyBorder="1" applyAlignment="1">
      <alignment horizontal="center" vertical="center"/>
    </xf>
    <xf numFmtId="0" fontId="5" fillId="6" borderId="49" xfId="0" applyFont="1" applyFill="1" applyBorder="1" applyAlignment="1">
      <alignment horizontal="center" vertical="center" shrinkToFit="1"/>
    </xf>
    <xf numFmtId="178" fontId="0" fillId="4" borderId="28" xfId="0" applyNumberFormat="1" applyFill="1" applyBorder="1" applyAlignment="1">
      <alignment vertical="center" shrinkToFit="1"/>
    </xf>
    <xf numFmtId="0" fontId="21" fillId="0" borderId="0" xfId="0" applyFont="1" applyAlignment="1">
      <alignment horizontal="right" vertical="center"/>
    </xf>
    <xf numFmtId="0" fontId="5" fillId="6" borderId="24" xfId="0" applyFont="1" applyFill="1" applyBorder="1" applyAlignment="1">
      <alignment vertical="center" shrinkToFit="1"/>
    </xf>
    <xf numFmtId="0" fontId="5" fillId="6" borderId="29" xfId="0" applyFont="1" applyFill="1" applyBorder="1" applyAlignment="1">
      <alignment horizontal="center" vertical="center" shrinkToFit="1"/>
    </xf>
    <xf numFmtId="0" fontId="17" fillId="0" borderId="0" xfId="0" applyFont="1" applyAlignment="1">
      <alignment vertical="top"/>
    </xf>
    <xf numFmtId="0" fontId="10" fillId="0" borderId="37" xfId="0" applyFont="1" applyBorder="1" applyAlignment="1">
      <alignment horizontal="right" vertical="top"/>
    </xf>
    <xf numFmtId="0" fontId="10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49" fontId="3" fillId="2" borderId="30" xfId="0" applyNumberFormat="1" applyFont="1" applyFill="1" applyBorder="1" applyAlignment="1" applyProtection="1">
      <alignment vertical="center" shrinkToFit="1"/>
      <protection locked="0"/>
    </xf>
    <xf numFmtId="49" fontId="3" fillId="2" borderId="31" xfId="0" applyNumberFormat="1" applyFont="1" applyFill="1" applyBorder="1" applyAlignment="1" applyProtection="1">
      <alignment vertical="center" shrinkToFit="1"/>
      <protection locked="0"/>
    </xf>
    <xf numFmtId="49" fontId="3" fillId="2" borderId="33" xfId="0" applyNumberFormat="1" applyFont="1" applyFill="1" applyBorder="1" applyAlignment="1" applyProtection="1">
      <alignment vertical="center" shrinkToFit="1"/>
      <protection locked="0"/>
    </xf>
    <xf numFmtId="49" fontId="3" fillId="4" borderId="30" xfId="0" applyNumberFormat="1" applyFont="1" applyFill="1" applyBorder="1" applyAlignment="1">
      <alignment horizontal="center" vertical="center" shrinkToFit="1"/>
    </xf>
    <xf numFmtId="49" fontId="3" fillId="4" borderId="33" xfId="0" applyNumberFormat="1" applyFont="1" applyFill="1" applyBorder="1" applyAlignment="1">
      <alignment horizontal="center" vertical="center" shrinkToFit="1"/>
    </xf>
    <xf numFmtId="49" fontId="3" fillId="2" borderId="40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41" xfId="0" applyNumberFormat="1" applyFont="1" applyFill="1" applyBorder="1" applyAlignment="1" applyProtection="1">
      <alignment horizontal="center" vertical="center" shrinkToFit="1"/>
      <protection locked="0"/>
    </xf>
    <xf numFmtId="0" fontId="5" fillId="6" borderId="2" xfId="0" applyFont="1" applyFill="1" applyBorder="1" applyAlignment="1">
      <alignment horizontal="center" vertical="center" shrinkToFit="1"/>
    </xf>
    <xf numFmtId="0" fontId="5" fillId="6" borderId="3" xfId="0" applyFont="1" applyFill="1" applyBorder="1" applyAlignment="1">
      <alignment horizontal="center" vertical="center" shrinkToFit="1"/>
    </xf>
    <xf numFmtId="0" fontId="5" fillId="6" borderId="16" xfId="0" applyFont="1" applyFill="1" applyBorder="1" applyAlignment="1">
      <alignment horizontal="center" vertical="center" shrinkToFit="1"/>
    </xf>
    <xf numFmtId="0" fontId="5" fillId="6" borderId="17" xfId="0" applyFont="1" applyFill="1" applyBorder="1" applyAlignment="1">
      <alignment horizontal="center" vertical="center" shrinkToFit="1"/>
    </xf>
    <xf numFmtId="0" fontId="22" fillId="6" borderId="34" xfId="0" applyFont="1" applyFill="1" applyBorder="1" applyAlignment="1">
      <alignment vertical="center" textRotation="255" wrapText="1" shrinkToFit="1"/>
    </xf>
    <xf numFmtId="0" fontId="22" fillId="6" borderId="25" xfId="0" applyFont="1" applyFill="1" applyBorder="1" applyAlignment="1">
      <alignment vertical="center" textRotation="255" wrapText="1" shrinkToFit="1"/>
    </xf>
    <xf numFmtId="0" fontId="22" fillId="6" borderId="39" xfId="0" applyFont="1" applyFill="1" applyBorder="1" applyAlignment="1">
      <alignment vertical="center" textRotation="255" wrapText="1" shrinkToFit="1"/>
    </xf>
    <xf numFmtId="0" fontId="11" fillId="6" borderId="45" xfId="0" applyFont="1" applyFill="1" applyBorder="1" applyAlignment="1">
      <alignment vertical="center" wrapText="1"/>
    </xf>
    <xf numFmtId="0" fontId="11" fillId="6" borderId="23" xfId="0" applyFont="1" applyFill="1" applyBorder="1" applyAlignment="1">
      <alignment vertical="center" wrapText="1"/>
    </xf>
    <xf numFmtId="0" fontId="5" fillId="6" borderId="34" xfId="0" applyFont="1" applyFill="1" applyBorder="1" applyAlignment="1">
      <alignment vertical="center" textRotation="255" shrinkToFit="1"/>
    </xf>
    <xf numFmtId="0" fontId="5" fillId="6" borderId="25" xfId="0" applyFont="1" applyFill="1" applyBorder="1" applyAlignment="1">
      <alignment vertical="center" textRotation="255" shrinkToFit="1"/>
    </xf>
    <xf numFmtId="0" fontId="0" fillId="6" borderId="25" xfId="0" applyFill="1" applyBorder="1" applyAlignment="1">
      <alignment vertical="center" textRotation="255" shrinkToFit="1"/>
    </xf>
    <xf numFmtId="0" fontId="0" fillId="6" borderId="39" xfId="0" applyFill="1" applyBorder="1" applyAlignment="1">
      <alignment vertical="center" textRotation="255" shrinkToFit="1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0" fontId="5" fillId="6" borderId="7" xfId="0" applyFont="1" applyFill="1" applyBorder="1" applyAlignment="1">
      <alignment horizontal="center" vertical="center" shrinkToFit="1"/>
    </xf>
    <xf numFmtId="0" fontId="5" fillId="6" borderId="8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2" borderId="30" xfId="0" applyFont="1" applyFill="1" applyBorder="1" applyAlignment="1" applyProtection="1">
      <alignment horizontal="center" vertical="center" shrinkToFit="1"/>
      <protection locked="0"/>
    </xf>
    <xf numFmtId="0" fontId="5" fillId="2" borderId="31" xfId="0" applyFont="1" applyFill="1" applyBorder="1" applyAlignment="1" applyProtection="1">
      <alignment horizontal="center" vertical="center" shrinkToFit="1"/>
      <protection locked="0"/>
    </xf>
    <xf numFmtId="0" fontId="5" fillId="2" borderId="32" xfId="0" applyFont="1" applyFill="1" applyBorder="1" applyAlignment="1" applyProtection="1">
      <alignment horizontal="center" vertical="center" shrinkToFit="1"/>
      <protection locked="0"/>
    </xf>
    <xf numFmtId="49" fontId="3" fillId="2" borderId="1" xfId="0" applyNumberFormat="1" applyFont="1" applyFill="1" applyBorder="1" applyAlignment="1" applyProtection="1">
      <alignment vertical="center" shrinkToFit="1"/>
      <protection locked="0"/>
    </xf>
    <xf numFmtId="49" fontId="3" fillId="2" borderId="26" xfId="0" applyNumberFormat="1" applyFont="1" applyFill="1" applyBorder="1" applyAlignment="1" applyProtection="1">
      <alignment vertical="center" shrinkToFit="1"/>
      <protection locked="0"/>
    </xf>
    <xf numFmtId="49" fontId="5" fillId="6" borderId="30" xfId="0" applyNumberFormat="1" applyFont="1" applyFill="1" applyBorder="1" applyAlignment="1">
      <alignment horizontal="center" vertical="center" shrinkToFit="1"/>
    </xf>
    <xf numFmtId="49" fontId="5" fillId="6" borderId="32" xfId="0" applyNumberFormat="1" applyFont="1" applyFill="1" applyBorder="1" applyAlignment="1">
      <alignment horizontal="center" vertical="center" shrinkToFit="1"/>
    </xf>
    <xf numFmtId="49" fontId="3" fillId="2" borderId="43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36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37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38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5" xfId="0" applyNumberFormat="1" applyFont="1" applyFill="1" applyBorder="1" applyAlignment="1" applyProtection="1">
      <alignment horizontal="center" vertical="center" shrinkToFit="1"/>
      <protection locked="0"/>
    </xf>
    <xf numFmtId="58" fontId="4" fillId="2" borderId="1" xfId="0" applyNumberFormat="1" applyFont="1" applyFill="1" applyBorder="1" applyAlignment="1" applyProtection="1">
      <alignment horizontal="right" vertical="center" indent="1" shrinkToFit="1"/>
      <protection locked="0"/>
    </xf>
    <xf numFmtId="49" fontId="3" fillId="2" borderId="35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2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0" fontId="0" fillId="5" borderId="2" xfId="0" applyFill="1" applyBorder="1" applyAlignment="1">
      <alignment horizontal="center" vertical="center" shrinkToFit="1"/>
    </xf>
    <xf numFmtId="0" fontId="0" fillId="5" borderId="3" xfId="0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 wrapText="1" shrinkToFit="1"/>
    </xf>
    <xf numFmtId="0" fontId="4" fillId="3" borderId="7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18"/>
  <sheetViews>
    <sheetView tabSelected="1" zoomScale="80" zoomScaleNormal="80" workbookViewId="0">
      <selection activeCell="G9" sqref="G9:H9"/>
    </sheetView>
  </sheetViews>
  <sheetFormatPr defaultRowHeight="21.95" customHeight="1" x14ac:dyDescent="0.15"/>
  <cols>
    <col min="1" max="1" width="6.875" style="2" customWidth="1"/>
    <col min="2" max="5" width="10.625" style="4" customWidth="1"/>
    <col min="6" max="8" width="12.625" style="4" customWidth="1"/>
    <col min="9" max="9" width="4.75" style="3" customWidth="1"/>
    <col min="19" max="19" width="4.625" style="3" customWidth="1"/>
    <col min="20" max="16384" width="9" style="3"/>
  </cols>
  <sheetData>
    <row r="1" spans="1:20" ht="21.95" customHeight="1" thickBot="1" x14ac:dyDescent="0.2">
      <c r="A1" s="46" t="s">
        <v>96</v>
      </c>
      <c r="B1" s="114" t="s">
        <v>95</v>
      </c>
      <c r="C1" s="115"/>
      <c r="F1" s="52" t="s">
        <v>31</v>
      </c>
      <c r="G1" s="133"/>
      <c r="H1" s="133"/>
    </row>
    <row r="2" spans="1:20" ht="25.5" customHeight="1" x14ac:dyDescent="0.15">
      <c r="A2" s="118" t="s">
        <v>120</v>
      </c>
      <c r="B2" s="118"/>
      <c r="C2" s="118"/>
      <c r="D2" s="118"/>
      <c r="E2" s="118"/>
      <c r="F2" s="118"/>
      <c r="G2" s="118"/>
      <c r="H2" s="118"/>
    </row>
    <row r="3" spans="1:20" ht="21.95" customHeight="1" x14ac:dyDescent="0.15">
      <c r="A3" s="18" t="s">
        <v>25</v>
      </c>
      <c r="B3" s="17"/>
      <c r="C3" s="17"/>
      <c r="D3" s="17"/>
      <c r="E3" s="17"/>
      <c r="F3" s="17"/>
      <c r="G3" s="17"/>
      <c r="H3" s="17"/>
    </row>
    <row r="4" spans="1:20" ht="21.95" customHeight="1" thickBot="1" x14ac:dyDescent="0.2">
      <c r="A4" s="66" t="s">
        <v>28</v>
      </c>
      <c r="B4" s="17"/>
      <c r="C4" s="17"/>
      <c r="D4" s="17"/>
      <c r="E4" s="17"/>
      <c r="F4" s="17"/>
      <c r="G4" s="17"/>
      <c r="H4" s="22" t="s">
        <v>53</v>
      </c>
    </row>
    <row r="5" spans="1:20" ht="22.5" customHeight="1" thickBot="1" x14ac:dyDescent="0.2">
      <c r="A5" s="124" t="s">
        <v>114</v>
      </c>
      <c r="B5" s="125"/>
      <c r="C5" s="97" t="s">
        <v>115</v>
      </c>
      <c r="D5" s="98"/>
      <c r="E5" s="88" t="s">
        <v>116</v>
      </c>
      <c r="F5" s="94"/>
      <c r="G5" s="95"/>
      <c r="H5" s="96"/>
    </row>
    <row r="6" spans="1:20" s="4" customFormat="1" ht="21.95" customHeight="1" x14ac:dyDescent="0.15">
      <c r="A6" s="110" t="s">
        <v>49</v>
      </c>
      <c r="B6" s="72" t="s">
        <v>50</v>
      </c>
      <c r="C6" s="134"/>
      <c r="D6" s="134"/>
      <c r="E6" s="73" t="s">
        <v>20</v>
      </c>
      <c r="F6" s="127"/>
      <c r="G6" s="128"/>
      <c r="H6" s="129"/>
    </row>
    <row r="7" spans="1:20" s="4" customFormat="1" ht="21.95" customHeight="1" x14ac:dyDescent="0.15">
      <c r="A7" s="111"/>
      <c r="B7" s="61" t="s">
        <v>21</v>
      </c>
      <c r="C7" s="130"/>
      <c r="D7" s="131"/>
      <c r="E7" s="131"/>
      <c r="F7" s="132"/>
      <c r="G7" s="63" t="s">
        <v>22</v>
      </c>
      <c r="H7" s="67"/>
    </row>
    <row r="8" spans="1:20" ht="21.95" customHeight="1" x14ac:dyDescent="0.15">
      <c r="A8" s="112"/>
      <c r="B8" s="59" t="s">
        <v>51</v>
      </c>
      <c r="C8" s="122" t="s">
        <v>19</v>
      </c>
      <c r="D8" s="122"/>
      <c r="E8" s="122"/>
      <c r="F8" s="122"/>
      <c r="G8" s="122"/>
      <c r="H8" s="123"/>
    </row>
    <row r="9" spans="1:20" ht="21.95" customHeight="1" thickBot="1" x14ac:dyDescent="0.2">
      <c r="A9" s="113"/>
      <c r="B9" s="68" t="s">
        <v>52</v>
      </c>
      <c r="C9" s="99"/>
      <c r="D9" s="100"/>
      <c r="E9" s="74" t="s">
        <v>89</v>
      </c>
      <c r="F9" s="75" t="s">
        <v>102</v>
      </c>
      <c r="G9" s="99"/>
      <c r="H9" s="126"/>
    </row>
    <row r="10" spans="1:20" ht="21.95" customHeight="1" thickBot="1" x14ac:dyDescent="0.2">
      <c r="A10" s="77" t="s">
        <v>86</v>
      </c>
      <c r="B10" s="78" t="s">
        <v>37</v>
      </c>
      <c r="C10" s="119"/>
      <c r="D10" s="120"/>
      <c r="E10" s="120"/>
      <c r="F10" s="121"/>
      <c r="G10" s="80" t="s">
        <v>38</v>
      </c>
      <c r="H10" s="81"/>
      <c r="I10" s="64"/>
    </row>
    <row r="11" spans="1:20" ht="21.95" customHeight="1" thickBot="1" x14ac:dyDescent="0.2">
      <c r="A11" s="105" t="s">
        <v>109</v>
      </c>
      <c r="B11" s="87" t="s">
        <v>111</v>
      </c>
      <c r="C11" s="62" t="s">
        <v>113</v>
      </c>
      <c r="D11" s="76"/>
      <c r="E11" s="62" t="s">
        <v>87</v>
      </c>
      <c r="F11" s="79">
        <f>D12+F12+H12+D13</f>
        <v>0</v>
      </c>
      <c r="G11" s="84" t="s">
        <v>39</v>
      </c>
      <c r="H11" s="85">
        <f>COUNTIFS($F$19:$F$118,"マイスター級",$H$19:$H$118,"一般")*1500+(COUNTIF($H$19:$H$118,"一般")-COUNTIFS($F$19:$F$118,"マイスター級",$H$19:$H$118,"一般"))*1000+COUNTIFS($F$19:$F$118,"マイスター級",$H$19:$H$118,"学生")*1500+(COUNTIF($H$19:$H$118,"学生")-COUNTIFS($F$19:$F$118,"マイスター級",$H$19:$H$118,"学生"))*1000</f>
        <v>0</v>
      </c>
      <c r="S11"/>
      <c r="T11"/>
    </row>
    <row r="12" spans="1:20" ht="18" customHeight="1" x14ac:dyDescent="0.15">
      <c r="A12" s="106"/>
      <c r="B12" s="108" t="s">
        <v>110</v>
      </c>
      <c r="C12" s="58" t="s">
        <v>32</v>
      </c>
      <c r="D12" s="37">
        <f>COUNTIF($F$19:$F$118,C12)</f>
        <v>0</v>
      </c>
      <c r="E12" s="60" t="s">
        <v>33</v>
      </c>
      <c r="F12" s="37">
        <f>COUNTIF($F$19:$F$118,E12)</f>
        <v>0</v>
      </c>
      <c r="G12" s="82" t="s">
        <v>34</v>
      </c>
      <c r="H12" s="83">
        <f>COUNTIF($F$19:$F$118,G12)</f>
        <v>0</v>
      </c>
      <c r="I12" s="40"/>
    </row>
    <row r="13" spans="1:20" ht="18" customHeight="1" thickBot="1" x14ac:dyDescent="0.2">
      <c r="A13" s="107"/>
      <c r="B13" s="109"/>
      <c r="C13" s="68" t="s">
        <v>36</v>
      </c>
      <c r="D13" s="69">
        <f>COUNTIF($F$19:$F$118,C13)</f>
        <v>0</v>
      </c>
      <c r="E13" s="70" t="s">
        <v>29</v>
      </c>
      <c r="F13" s="69">
        <f>COUNTIF($H$19:$H$118,E13)</f>
        <v>0</v>
      </c>
      <c r="G13" s="70" t="s">
        <v>30</v>
      </c>
      <c r="H13" s="71">
        <f>COUNTIF($H$19:$H$118,G13)</f>
        <v>0</v>
      </c>
      <c r="I13" s="65" t="str">
        <f>IF(F$11=F$13+H$13,"","級合計と区分合計が相違！")</f>
        <v/>
      </c>
    </row>
    <row r="14" spans="1:20" ht="22.5" customHeight="1" x14ac:dyDescent="0.15">
      <c r="A14" s="89"/>
      <c r="B14" s="89"/>
      <c r="C14" s="91" t="s">
        <v>112</v>
      </c>
      <c r="D14" s="89"/>
      <c r="E14" s="92"/>
      <c r="F14" s="93"/>
      <c r="G14" s="93"/>
      <c r="H14" s="90" t="s">
        <v>108</v>
      </c>
    </row>
    <row r="15" spans="1:20" ht="21.95" customHeight="1" x14ac:dyDescent="0.15">
      <c r="A15" s="20" t="s">
        <v>35</v>
      </c>
      <c r="B15" s="19"/>
      <c r="C15" s="19"/>
      <c r="D15" s="19"/>
      <c r="E15" s="19"/>
      <c r="F15" s="21"/>
      <c r="G15" s="19"/>
      <c r="H15" s="86" t="s">
        <v>48</v>
      </c>
    </row>
    <row r="16" spans="1:20" s="6" customFormat="1" ht="15" customHeight="1" x14ac:dyDescent="0.15">
      <c r="A16" s="101" t="s">
        <v>3</v>
      </c>
      <c r="B16" s="116" t="s">
        <v>0</v>
      </c>
      <c r="C16" s="117"/>
      <c r="D16" s="103" t="s">
        <v>4</v>
      </c>
      <c r="E16" s="104"/>
      <c r="F16" s="101" t="s">
        <v>5</v>
      </c>
      <c r="G16" s="101" t="s">
        <v>27</v>
      </c>
      <c r="H16" s="101" t="s">
        <v>13</v>
      </c>
    </row>
    <row r="17" spans="1:9" s="6" customFormat="1" ht="15" customHeight="1" x14ac:dyDescent="0.15">
      <c r="A17" s="102"/>
      <c r="B17" s="56" t="s">
        <v>84</v>
      </c>
      <c r="C17" s="57" t="s">
        <v>2</v>
      </c>
      <c r="D17" s="56" t="s">
        <v>84</v>
      </c>
      <c r="E17" s="57" t="s">
        <v>2</v>
      </c>
      <c r="F17" s="102"/>
      <c r="G17" s="102"/>
      <c r="H17" s="102"/>
    </row>
    <row r="18" spans="1:9" ht="21.95" customHeight="1" x14ac:dyDescent="0.15">
      <c r="A18" s="5" t="s">
        <v>1</v>
      </c>
      <c r="B18" s="11" t="s">
        <v>15</v>
      </c>
      <c r="C18" s="12" t="s">
        <v>16</v>
      </c>
      <c r="D18" s="11" t="s">
        <v>17</v>
      </c>
      <c r="E18" s="12" t="s">
        <v>18</v>
      </c>
      <c r="F18" s="1" t="s">
        <v>8</v>
      </c>
      <c r="G18" s="1">
        <v>2019</v>
      </c>
      <c r="H18" s="1" t="s">
        <v>10</v>
      </c>
    </row>
    <row r="19" spans="1:9" ht="21.95" customHeight="1" x14ac:dyDescent="0.15">
      <c r="A19" s="5">
        <v>1</v>
      </c>
      <c r="B19" s="15"/>
      <c r="C19" s="13"/>
      <c r="D19" s="15"/>
      <c r="E19" s="13"/>
      <c r="F19" s="14"/>
      <c r="G19" s="14"/>
      <c r="H19" s="14"/>
      <c r="I19" s="26" t="str">
        <f t="shared" ref="I19:I50" si="0">IF(F19&lt;&gt;"",IF(F19&lt;&gt;"初級",IF(G19="","下位級記載漏れ",""),""),"")</f>
        <v/>
      </c>
    </row>
    <row r="20" spans="1:9" ht="21.95" customHeight="1" x14ac:dyDescent="0.15">
      <c r="A20" s="5">
        <v>2</v>
      </c>
      <c r="B20" s="15"/>
      <c r="C20" s="13"/>
      <c r="D20" s="15"/>
      <c r="E20" s="13"/>
      <c r="F20" s="14"/>
      <c r="G20" s="14"/>
      <c r="H20" s="14"/>
      <c r="I20" s="26" t="str">
        <f t="shared" si="0"/>
        <v/>
      </c>
    </row>
    <row r="21" spans="1:9" ht="21.95" customHeight="1" x14ac:dyDescent="0.15">
      <c r="A21" s="5">
        <v>3</v>
      </c>
      <c r="B21" s="15"/>
      <c r="C21" s="13"/>
      <c r="D21" s="15"/>
      <c r="E21" s="13"/>
      <c r="F21" s="14"/>
      <c r="G21" s="14"/>
      <c r="H21" s="14"/>
      <c r="I21" s="26" t="str">
        <f t="shared" si="0"/>
        <v/>
      </c>
    </row>
    <row r="22" spans="1:9" ht="21.95" customHeight="1" x14ac:dyDescent="0.15">
      <c r="A22" s="5">
        <v>4</v>
      </c>
      <c r="B22" s="15"/>
      <c r="C22" s="13"/>
      <c r="D22" s="15"/>
      <c r="E22" s="13"/>
      <c r="F22" s="14"/>
      <c r="G22" s="14"/>
      <c r="H22" s="14"/>
      <c r="I22" s="26" t="str">
        <f t="shared" si="0"/>
        <v/>
      </c>
    </row>
    <row r="23" spans="1:9" ht="21.95" customHeight="1" x14ac:dyDescent="0.15">
      <c r="A23" s="5">
        <v>5</v>
      </c>
      <c r="B23" s="15"/>
      <c r="C23" s="13"/>
      <c r="D23" s="15"/>
      <c r="E23" s="13"/>
      <c r="F23" s="14"/>
      <c r="G23" s="14"/>
      <c r="H23" s="14"/>
      <c r="I23" s="26" t="str">
        <f t="shared" si="0"/>
        <v/>
      </c>
    </row>
    <row r="24" spans="1:9" ht="21.95" customHeight="1" x14ac:dyDescent="0.15">
      <c r="A24" s="5">
        <v>6</v>
      </c>
      <c r="B24" s="15"/>
      <c r="C24" s="13"/>
      <c r="D24" s="15"/>
      <c r="E24" s="13"/>
      <c r="F24" s="14"/>
      <c r="G24" s="14"/>
      <c r="H24" s="14"/>
      <c r="I24" s="26" t="str">
        <f t="shared" si="0"/>
        <v/>
      </c>
    </row>
    <row r="25" spans="1:9" ht="21.95" customHeight="1" x14ac:dyDescent="0.15">
      <c r="A25" s="5">
        <v>7</v>
      </c>
      <c r="B25" s="15"/>
      <c r="C25" s="13"/>
      <c r="D25" s="15"/>
      <c r="E25" s="13"/>
      <c r="F25" s="14"/>
      <c r="G25" s="14"/>
      <c r="H25" s="14"/>
      <c r="I25" s="26" t="str">
        <f t="shared" si="0"/>
        <v/>
      </c>
    </row>
    <row r="26" spans="1:9" ht="21.95" customHeight="1" x14ac:dyDescent="0.15">
      <c r="A26" s="5">
        <v>8</v>
      </c>
      <c r="B26" s="15"/>
      <c r="C26" s="13"/>
      <c r="D26" s="15"/>
      <c r="E26" s="13"/>
      <c r="F26" s="14"/>
      <c r="G26" s="14"/>
      <c r="H26" s="14"/>
      <c r="I26" s="26" t="str">
        <f t="shared" si="0"/>
        <v/>
      </c>
    </row>
    <row r="27" spans="1:9" ht="21.95" customHeight="1" x14ac:dyDescent="0.15">
      <c r="A27" s="5">
        <v>9</v>
      </c>
      <c r="B27" s="15"/>
      <c r="C27" s="13"/>
      <c r="D27" s="15"/>
      <c r="E27" s="13"/>
      <c r="F27" s="14"/>
      <c r="G27" s="14"/>
      <c r="H27" s="14"/>
      <c r="I27" s="26" t="str">
        <f t="shared" si="0"/>
        <v/>
      </c>
    </row>
    <row r="28" spans="1:9" ht="21.95" customHeight="1" x14ac:dyDescent="0.15">
      <c r="A28" s="5">
        <v>10</v>
      </c>
      <c r="B28" s="15"/>
      <c r="C28" s="13"/>
      <c r="D28" s="15"/>
      <c r="E28" s="13"/>
      <c r="F28" s="14"/>
      <c r="G28" s="14"/>
      <c r="H28" s="14"/>
      <c r="I28" s="26" t="str">
        <f t="shared" si="0"/>
        <v/>
      </c>
    </row>
    <row r="29" spans="1:9" ht="21.95" customHeight="1" x14ac:dyDescent="0.15">
      <c r="A29" s="5">
        <v>11</v>
      </c>
      <c r="B29" s="15"/>
      <c r="C29" s="13"/>
      <c r="D29" s="15"/>
      <c r="E29" s="13"/>
      <c r="F29" s="14"/>
      <c r="G29" s="14"/>
      <c r="H29" s="14"/>
      <c r="I29" s="26" t="str">
        <f t="shared" si="0"/>
        <v/>
      </c>
    </row>
    <row r="30" spans="1:9" ht="21.95" customHeight="1" x14ac:dyDescent="0.15">
      <c r="A30" s="5">
        <v>12</v>
      </c>
      <c r="B30" s="15"/>
      <c r="C30" s="13"/>
      <c r="D30" s="15"/>
      <c r="E30" s="13"/>
      <c r="F30" s="14"/>
      <c r="G30" s="14"/>
      <c r="H30" s="14"/>
      <c r="I30" s="26" t="str">
        <f t="shared" si="0"/>
        <v/>
      </c>
    </row>
    <row r="31" spans="1:9" ht="21.95" customHeight="1" x14ac:dyDescent="0.15">
      <c r="A31" s="5">
        <v>13</v>
      </c>
      <c r="B31" s="15"/>
      <c r="C31" s="13"/>
      <c r="D31" s="15"/>
      <c r="E31" s="13"/>
      <c r="F31" s="14"/>
      <c r="G31" s="14"/>
      <c r="H31" s="14"/>
      <c r="I31" s="26" t="str">
        <f t="shared" si="0"/>
        <v/>
      </c>
    </row>
    <row r="32" spans="1:9" ht="21.95" customHeight="1" x14ac:dyDescent="0.15">
      <c r="A32" s="5">
        <v>14</v>
      </c>
      <c r="B32" s="15"/>
      <c r="C32" s="13"/>
      <c r="D32" s="15"/>
      <c r="E32" s="13"/>
      <c r="F32" s="14"/>
      <c r="G32" s="14"/>
      <c r="H32" s="14"/>
      <c r="I32" s="26" t="str">
        <f t="shared" si="0"/>
        <v/>
      </c>
    </row>
    <row r="33" spans="1:9" ht="21.95" customHeight="1" x14ac:dyDescent="0.15">
      <c r="A33" s="5">
        <v>15</v>
      </c>
      <c r="B33" s="15"/>
      <c r="C33" s="13"/>
      <c r="D33" s="15"/>
      <c r="E33" s="13"/>
      <c r="F33" s="14"/>
      <c r="G33" s="14"/>
      <c r="H33" s="14"/>
      <c r="I33" s="26" t="str">
        <f t="shared" si="0"/>
        <v/>
      </c>
    </row>
    <row r="34" spans="1:9" ht="21.95" customHeight="1" x14ac:dyDescent="0.15">
      <c r="A34" s="5">
        <v>16</v>
      </c>
      <c r="B34" s="15"/>
      <c r="C34" s="13"/>
      <c r="D34" s="15"/>
      <c r="E34" s="13"/>
      <c r="F34" s="14"/>
      <c r="G34" s="14"/>
      <c r="H34" s="14"/>
      <c r="I34" s="26" t="str">
        <f t="shared" si="0"/>
        <v/>
      </c>
    </row>
    <row r="35" spans="1:9" ht="21.95" customHeight="1" x14ac:dyDescent="0.15">
      <c r="A35" s="5">
        <v>17</v>
      </c>
      <c r="B35" s="15"/>
      <c r="C35" s="13"/>
      <c r="D35" s="15"/>
      <c r="E35" s="13"/>
      <c r="F35" s="14"/>
      <c r="G35" s="14"/>
      <c r="H35" s="14"/>
      <c r="I35" s="26" t="str">
        <f t="shared" si="0"/>
        <v/>
      </c>
    </row>
    <row r="36" spans="1:9" ht="21.95" customHeight="1" x14ac:dyDescent="0.15">
      <c r="A36" s="5">
        <v>18</v>
      </c>
      <c r="B36" s="15"/>
      <c r="C36" s="13"/>
      <c r="D36" s="15"/>
      <c r="E36" s="13"/>
      <c r="F36" s="14"/>
      <c r="G36" s="14"/>
      <c r="H36" s="14"/>
      <c r="I36" s="26" t="str">
        <f t="shared" si="0"/>
        <v/>
      </c>
    </row>
    <row r="37" spans="1:9" ht="21.95" customHeight="1" x14ac:dyDescent="0.15">
      <c r="A37" s="5">
        <v>19</v>
      </c>
      <c r="B37" s="15"/>
      <c r="C37" s="13"/>
      <c r="D37" s="15"/>
      <c r="E37" s="13"/>
      <c r="F37" s="14"/>
      <c r="G37" s="14"/>
      <c r="H37" s="14"/>
      <c r="I37" s="26" t="str">
        <f t="shared" si="0"/>
        <v/>
      </c>
    </row>
    <row r="38" spans="1:9" ht="21.95" customHeight="1" x14ac:dyDescent="0.15">
      <c r="A38" s="5">
        <v>20</v>
      </c>
      <c r="B38" s="15"/>
      <c r="C38" s="13"/>
      <c r="D38" s="15"/>
      <c r="E38" s="13"/>
      <c r="F38" s="14"/>
      <c r="G38" s="14"/>
      <c r="H38" s="14"/>
      <c r="I38" s="26" t="str">
        <f t="shared" si="0"/>
        <v/>
      </c>
    </row>
    <row r="39" spans="1:9" ht="21.95" customHeight="1" x14ac:dyDescent="0.15">
      <c r="A39" s="5">
        <v>21</v>
      </c>
      <c r="B39" s="15"/>
      <c r="C39" s="13"/>
      <c r="D39" s="15"/>
      <c r="E39" s="13"/>
      <c r="F39" s="14"/>
      <c r="G39" s="14"/>
      <c r="H39" s="14"/>
      <c r="I39" s="26" t="str">
        <f t="shared" si="0"/>
        <v/>
      </c>
    </row>
    <row r="40" spans="1:9" ht="21.95" customHeight="1" x14ac:dyDescent="0.15">
      <c r="A40" s="5">
        <v>22</v>
      </c>
      <c r="B40" s="15"/>
      <c r="C40" s="13"/>
      <c r="D40" s="15"/>
      <c r="E40" s="13"/>
      <c r="F40" s="14"/>
      <c r="G40" s="14"/>
      <c r="H40" s="14"/>
      <c r="I40" s="26" t="str">
        <f t="shared" si="0"/>
        <v/>
      </c>
    </row>
    <row r="41" spans="1:9" ht="21.95" customHeight="1" x14ac:dyDescent="0.15">
      <c r="A41" s="5">
        <v>23</v>
      </c>
      <c r="B41" s="15"/>
      <c r="C41" s="13"/>
      <c r="D41" s="15"/>
      <c r="E41" s="13"/>
      <c r="F41" s="14"/>
      <c r="G41" s="14"/>
      <c r="H41" s="14"/>
      <c r="I41" s="26" t="str">
        <f t="shared" si="0"/>
        <v/>
      </c>
    </row>
    <row r="42" spans="1:9" ht="21.95" customHeight="1" x14ac:dyDescent="0.15">
      <c r="A42" s="5">
        <v>24</v>
      </c>
      <c r="B42" s="15"/>
      <c r="C42" s="13"/>
      <c r="D42" s="15"/>
      <c r="E42" s="13"/>
      <c r="F42" s="14"/>
      <c r="G42" s="14"/>
      <c r="H42" s="14"/>
      <c r="I42" s="26" t="str">
        <f t="shared" si="0"/>
        <v/>
      </c>
    </row>
    <row r="43" spans="1:9" ht="21.95" customHeight="1" x14ac:dyDescent="0.15">
      <c r="A43" s="5">
        <v>25</v>
      </c>
      <c r="B43" s="15"/>
      <c r="C43" s="13"/>
      <c r="D43" s="15"/>
      <c r="E43" s="13"/>
      <c r="F43" s="14"/>
      <c r="G43" s="14"/>
      <c r="H43" s="14"/>
      <c r="I43" s="26" t="str">
        <f t="shared" si="0"/>
        <v/>
      </c>
    </row>
    <row r="44" spans="1:9" ht="21.95" customHeight="1" x14ac:dyDescent="0.15">
      <c r="A44" s="5">
        <v>26</v>
      </c>
      <c r="B44" s="15"/>
      <c r="C44" s="13"/>
      <c r="D44" s="15"/>
      <c r="E44" s="13"/>
      <c r="F44" s="14"/>
      <c r="G44" s="14"/>
      <c r="H44" s="14"/>
      <c r="I44" s="26" t="str">
        <f t="shared" si="0"/>
        <v/>
      </c>
    </row>
    <row r="45" spans="1:9" ht="21.95" customHeight="1" x14ac:dyDescent="0.15">
      <c r="A45" s="5">
        <v>27</v>
      </c>
      <c r="B45" s="15"/>
      <c r="C45" s="13"/>
      <c r="D45" s="15"/>
      <c r="E45" s="13"/>
      <c r="F45" s="14"/>
      <c r="G45" s="14"/>
      <c r="H45" s="14"/>
      <c r="I45" s="26" t="str">
        <f t="shared" si="0"/>
        <v/>
      </c>
    </row>
    <row r="46" spans="1:9" ht="21.95" customHeight="1" x14ac:dyDescent="0.15">
      <c r="A46" s="5">
        <v>28</v>
      </c>
      <c r="B46" s="15"/>
      <c r="C46" s="13"/>
      <c r="D46" s="15"/>
      <c r="E46" s="13"/>
      <c r="F46" s="14"/>
      <c r="G46" s="14"/>
      <c r="H46" s="14"/>
      <c r="I46" s="26" t="str">
        <f t="shared" si="0"/>
        <v/>
      </c>
    </row>
    <row r="47" spans="1:9" ht="21.95" customHeight="1" x14ac:dyDescent="0.15">
      <c r="A47" s="5">
        <v>29</v>
      </c>
      <c r="B47" s="15"/>
      <c r="C47" s="13"/>
      <c r="D47" s="15"/>
      <c r="E47" s="13"/>
      <c r="F47" s="14"/>
      <c r="G47" s="14"/>
      <c r="H47" s="14"/>
      <c r="I47" s="26" t="str">
        <f t="shared" si="0"/>
        <v/>
      </c>
    </row>
    <row r="48" spans="1:9" ht="21.95" customHeight="1" x14ac:dyDescent="0.15">
      <c r="A48" s="5">
        <v>30</v>
      </c>
      <c r="B48" s="15"/>
      <c r="C48" s="13"/>
      <c r="D48" s="15"/>
      <c r="E48" s="13"/>
      <c r="F48" s="14"/>
      <c r="G48" s="14"/>
      <c r="H48" s="14"/>
      <c r="I48" s="26" t="str">
        <f t="shared" si="0"/>
        <v/>
      </c>
    </row>
    <row r="49" spans="1:9" ht="21.95" customHeight="1" x14ac:dyDescent="0.15">
      <c r="A49" s="5">
        <v>31</v>
      </c>
      <c r="B49" s="15"/>
      <c r="C49" s="13"/>
      <c r="D49" s="15"/>
      <c r="E49" s="13"/>
      <c r="F49" s="14"/>
      <c r="G49" s="14"/>
      <c r="H49" s="14"/>
      <c r="I49" s="26" t="str">
        <f t="shared" si="0"/>
        <v/>
      </c>
    </row>
    <row r="50" spans="1:9" ht="21.95" customHeight="1" x14ac:dyDescent="0.15">
      <c r="A50" s="5">
        <v>32</v>
      </c>
      <c r="B50" s="15"/>
      <c r="C50" s="13"/>
      <c r="D50" s="15"/>
      <c r="E50" s="13"/>
      <c r="F50" s="14"/>
      <c r="G50" s="14"/>
      <c r="H50" s="14"/>
      <c r="I50" s="26" t="str">
        <f t="shared" si="0"/>
        <v/>
      </c>
    </row>
    <row r="51" spans="1:9" ht="21.95" customHeight="1" x14ac:dyDescent="0.15">
      <c r="A51" s="5">
        <v>33</v>
      </c>
      <c r="B51" s="15"/>
      <c r="C51" s="13"/>
      <c r="D51" s="15"/>
      <c r="E51" s="13"/>
      <c r="F51" s="14"/>
      <c r="G51" s="14"/>
      <c r="H51" s="14"/>
      <c r="I51" s="26" t="str">
        <f t="shared" ref="I51:I82" si="1">IF(F51&lt;&gt;"",IF(F51&lt;&gt;"初級",IF(G51="","下位級記載漏れ",""),""),"")</f>
        <v/>
      </c>
    </row>
    <row r="52" spans="1:9" ht="21.95" customHeight="1" x14ac:dyDescent="0.15">
      <c r="A52" s="5">
        <v>34</v>
      </c>
      <c r="B52" s="15"/>
      <c r="C52" s="13"/>
      <c r="D52" s="15"/>
      <c r="E52" s="13"/>
      <c r="F52" s="14"/>
      <c r="G52" s="14"/>
      <c r="H52" s="14"/>
      <c r="I52" s="26" t="str">
        <f t="shared" si="1"/>
        <v/>
      </c>
    </row>
    <row r="53" spans="1:9" ht="21.95" customHeight="1" x14ac:dyDescent="0.15">
      <c r="A53" s="5">
        <v>35</v>
      </c>
      <c r="B53" s="15"/>
      <c r="C53" s="13"/>
      <c r="D53" s="15"/>
      <c r="E53" s="13"/>
      <c r="F53" s="14"/>
      <c r="G53" s="14"/>
      <c r="H53" s="14"/>
      <c r="I53" s="26" t="str">
        <f t="shared" si="1"/>
        <v/>
      </c>
    </row>
    <row r="54" spans="1:9" ht="21.95" customHeight="1" x14ac:dyDescent="0.15">
      <c r="A54" s="5">
        <v>36</v>
      </c>
      <c r="B54" s="15"/>
      <c r="C54" s="13"/>
      <c r="D54" s="15"/>
      <c r="E54" s="13"/>
      <c r="F54" s="14"/>
      <c r="G54" s="14"/>
      <c r="H54" s="14"/>
      <c r="I54" s="26" t="str">
        <f t="shared" si="1"/>
        <v/>
      </c>
    </row>
    <row r="55" spans="1:9" ht="21.95" customHeight="1" x14ac:dyDescent="0.15">
      <c r="A55" s="5">
        <v>37</v>
      </c>
      <c r="B55" s="15"/>
      <c r="C55" s="13"/>
      <c r="D55" s="15"/>
      <c r="E55" s="13"/>
      <c r="F55" s="14"/>
      <c r="G55" s="14"/>
      <c r="H55" s="14"/>
      <c r="I55" s="26" t="str">
        <f t="shared" si="1"/>
        <v/>
      </c>
    </row>
    <row r="56" spans="1:9" ht="21.95" customHeight="1" x14ac:dyDescent="0.15">
      <c r="A56" s="5">
        <v>38</v>
      </c>
      <c r="B56" s="15"/>
      <c r="C56" s="13"/>
      <c r="D56" s="15"/>
      <c r="E56" s="13"/>
      <c r="F56" s="14"/>
      <c r="G56" s="14"/>
      <c r="H56" s="14"/>
      <c r="I56" s="26" t="str">
        <f t="shared" si="1"/>
        <v/>
      </c>
    </row>
    <row r="57" spans="1:9" ht="21.95" customHeight="1" x14ac:dyDescent="0.15">
      <c r="A57" s="5">
        <v>39</v>
      </c>
      <c r="B57" s="15"/>
      <c r="C57" s="13"/>
      <c r="D57" s="15"/>
      <c r="E57" s="13"/>
      <c r="F57" s="14"/>
      <c r="G57" s="14"/>
      <c r="H57" s="14"/>
      <c r="I57" s="26" t="str">
        <f t="shared" si="1"/>
        <v/>
      </c>
    </row>
    <row r="58" spans="1:9" ht="21.95" customHeight="1" x14ac:dyDescent="0.15">
      <c r="A58" s="5">
        <v>40</v>
      </c>
      <c r="B58" s="15"/>
      <c r="C58" s="13"/>
      <c r="D58" s="15"/>
      <c r="E58" s="13"/>
      <c r="F58" s="14"/>
      <c r="G58" s="14"/>
      <c r="H58" s="14"/>
      <c r="I58" s="26" t="str">
        <f t="shared" si="1"/>
        <v/>
      </c>
    </row>
    <row r="59" spans="1:9" ht="21.95" customHeight="1" x14ac:dyDescent="0.15">
      <c r="A59" s="5">
        <v>41</v>
      </c>
      <c r="B59" s="15"/>
      <c r="C59" s="13"/>
      <c r="D59" s="15"/>
      <c r="E59" s="13"/>
      <c r="F59" s="14"/>
      <c r="G59" s="14"/>
      <c r="H59" s="14"/>
      <c r="I59" s="26" t="str">
        <f t="shared" si="1"/>
        <v/>
      </c>
    </row>
    <row r="60" spans="1:9" ht="21.95" customHeight="1" x14ac:dyDescent="0.15">
      <c r="A60" s="5">
        <v>42</v>
      </c>
      <c r="B60" s="15"/>
      <c r="C60" s="13"/>
      <c r="D60" s="15"/>
      <c r="E60" s="13"/>
      <c r="F60" s="14"/>
      <c r="G60" s="14"/>
      <c r="H60" s="14"/>
      <c r="I60" s="26" t="str">
        <f t="shared" si="1"/>
        <v/>
      </c>
    </row>
    <row r="61" spans="1:9" ht="21.95" customHeight="1" x14ac:dyDescent="0.15">
      <c r="A61" s="5">
        <v>43</v>
      </c>
      <c r="B61" s="15"/>
      <c r="C61" s="13"/>
      <c r="D61" s="15"/>
      <c r="E61" s="13"/>
      <c r="F61" s="14"/>
      <c r="G61" s="14"/>
      <c r="H61" s="14"/>
      <c r="I61" s="26" t="str">
        <f t="shared" si="1"/>
        <v/>
      </c>
    </row>
    <row r="62" spans="1:9" ht="21.95" customHeight="1" x14ac:dyDescent="0.15">
      <c r="A62" s="5">
        <v>44</v>
      </c>
      <c r="B62" s="15"/>
      <c r="C62" s="13"/>
      <c r="D62" s="15"/>
      <c r="E62" s="13"/>
      <c r="F62" s="14"/>
      <c r="G62" s="14"/>
      <c r="H62" s="14"/>
      <c r="I62" s="26" t="str">
        <f t="shared" si="1"/>
        <v/>
      </c>
    </row>
    <row r="63" spans="1:9" ht="21.95" customHeight="1" x14ac:dyDescent="0.15">
      <c r="A63" s="5">
        <v>45</v>
      </c>
      <c r="B63" s="15"/>
      <c r="C63" s="13"/>
      <c r="D63" s="15"/>
      <c r="E63" s="13"/>
      <c r="F63" s="14"/>
      <c r="G63" s="14"/>
      <c r="H63" s="14"/>
      <c r="I63" s="26" t="str">
        <f t="shared" si="1"/>
        <v/>
      </c>
    </row>
    <row r="64" spans="1:9" ht="21.95" customHeight="1" x14ac:dyDescent="0.15">
      <c r="A64" s="5">
        <v>46</v>
      </c>
      <c r="B64" s="15"/>
      <c r="C64" s="13"/>
      <c r="D64" s="15"/>
      <c r="E64" s="13"/>
      <c r="F64" s="14"/>
      <c r="G64" s="14"/>
      <c r="H64" s="14"/>
      <c r="I64" s="26" t="str">
        <f t="shared" si="1"/>
        <v/>
      </c>
    </row>
    <row r="65" spans="1:9" ht="21.95" customHeight="1" x14ac:dyDescent="0.15">
      <c r="A65" s="5">
        <v>47</v>
      </c>
      <c r="B65" s="15"/>
      <c r="C65" s="13"/>
      <c r="D65" s="15"/>
      <c r="E65" s="13"/>
      <c r="F65" s="14"/>
      <c r="G65" s="14"/>
      <c r="H65" s="14"/>
      <c r="I65" s="26" t="str">
        <f t="shared" si="1"/>
        <v/>
      </c>
    </row>
    <row r="66" spans="1:9" ht="21.95" customHeight="1" x14ac:dyDescent="0.15">
      <c r="A66" s="5">
        <v>48</v>
      </c>
      <c r="B66" s="15"/>
      <c r="C66" s="13"/>
      <c r="D66" s="15"/>
      <c r="E66" s="13"/>
      <c r="F66" s="14"/>
      <c r="G66" s="14"/>
      <c r="H66" s="14"/>
      <c r="I66" s="26" t="str">
        <f t="shared" si="1"/>
        <v/>
      </c>
    </row>
    <row r="67" spans="1:9" ht="21.95" customHeight="1" x14ac:dyDescent="0.15">
      <c r="A67" s="5">
        <v>49</v>
      </c>
      <c r="B67" s="15"/>
      <c r="C67" s="13"/>
      <c r="D67" s="15"/>
      <c r="E67" s="13"/>
      <c r="F67" s="14"/>
      <c r="G67" s="14"/>
      <c r="H67" s="14"/>
      <c r="I67" s="26" t="str">
        <f t="shared" si="1"/>
        <v/>
      </c>
    </row>
    <row r="68" spans="1:9" ht="21.95" customHeight="1" x14ac:dyDescent="0.15">
      <c r="A68" s="5">
        <v>50</v>
      </c>
      <c r="B68" s="15"/>
      <c r="C68" s="13"/>
      <c r="D68" s="15"/>
      <c r="E68" s="13"/>
      <c r="F68" s="14"/>
      <c r="G68" s="14"/>
      <c r="H68" s="14"/>
      <c r="I68" s="26" t="str">
        <f t="shared" si="1"/>
        <v/>
      </c>
    </row>
    <row r="69" spans="1:9" ht="21.95" customHeight="1" x14ac:dyDescent="0.15">
      <c r="A69" s="5">
        <v>51</v>
      </c>
      <c r="B69" s="15"/>
      <c r="C69" s="13"/>
      <c r="D69" s="15"/>
      <c r="E69" s="13"/>
      <c r="F69" s="14"/>
      <c r="G69" s="14"/>
      <c r="H69" s="14"/>
      <c r="I69" s="26" t="str">
        <f t="shared" si="1"/>
        <v/>
      </c>
    </row>
    <row r="70" spans="1:9" ht="21.95" customHeight="1" x14ac:dyDescent="0.15">
      <c r="A70" s="5">
        <v>52</v>
      </c>
      <c r="B70" s="15"/>
      <c r="C70" s="13"/>
      <c r="D70" s="15"/>
      <c r="E70" s="13"/>
      <c r="F70" s="14"/>
      <c r="G70" s="14"/>
      <c r="H70" s="14"/>
      <c r="I70" s="26" t="str">
        <f t="shared" si="1"/>
        <v/>
      </c>
    </row>
    <row r="71" spans="1:9" ht="21.95" customHeight="1" x14ac:dyDescent="0.15">
      <c r="A71" s="5">
        <v>53</v>
      </c>
      <c r="B71" s="15"/>
      <c r="C71" s="13"/>
      <c r="D71" s="15"/>
      <c r="E71" s="13"/>
      <c r="F71" s="14"/>
      <c r="G71" s="14"/>
      <c r="H71" s="14"/>
      <c r="I71" s="26" t="str">
        <f t="shared" si="1"/>
        <v/>
      </c>
    </row>
    <row r="72" spans="1:9" ht="21.95" customHeight="1" x14ac:dyDescent="0.15">
      <c r="A72" s="5">
        <v>54</v>
      </c>
      <c r="B72" s="15"/>
      <c r="C72" s="13"/>
      <c r="D72" s="15"/>
      <c r="E72" s="13"/>
      <c r="F72" s="14"/>
      <c r="G72" s="14"/>
      <c r="H72" s="14"/>
      <c r="I72" s="26" t="str">
        <f t="shared" si="1"/>
        <v/>
      </c>
    </row>
    <row r="73" spans="1:9" ht="21.95" customHeight="1" x14ac:dyDescent="0.15">
      <c r="A73" s="5">
        <v>55</v>
      </c>
      <c r="B73" s="15"/>
      <c r="C73" s="13"/>
      <c r="D73" s="15"/>
      <c r="E73" s="13"/>
      <c r="F73" s="14"/>
      <c r="G73" s="14"/>
      <c r="H73" s="14"/>
      <c r="I73" s="26" t="str">
        <f t="shared" si="1"/>
        <v/>
      </c>
    </row>
    <row r="74" spans="1:9" ht="21.95" customHeight="1" x14ac:dyDescent="0.15">
      <c r="A74" s="5">
        <v>56</v>
      </c>
      <c r="B74" s="15"/>
      <c r="C74" s="13"/>
      <c r="D74" s="15"/>
      <c r="E74" s="13"/>
      <c r="F74" s="14"/>
      <c r="G74" s="14"/>
      <c r="H74" s="14"/>
      <c r="I74" s="26" t="str">
        <f t="shared" si="1"/>
        <v/>
      </c>
    </row>
    <row r="75" spans="1:9" ht="21.95" customHeight="1" x14ac:dyDescent="0.15">
      <c r="A75" s="5">
        <v>57</v>
      </c>
      <c r="B75" s="15"/>
      <c r="C75" s="13"/>
      <c r="D75" s="15"/>
      <c r="E75" s="13"/>
      <c r="F75" s="14"/>
      <c r="G75" s="14"/>
      <c r="H75" s="14"/>
      <c r="I75" s="26" t="str">
        <f t="shared" si="1"/>
        <v/>
      </c>
    </row>
    <row r="76" spans="1:9" ht="21.95" customHeight="1" x14ac:dyDescent="0.15">
      <c r="A76" s="5">
        <v>58</v>
      </c>
      <c r="B76" s="15"/>
      <c r="C76" s="13"/>
      <c r="D76" s="15"/>
      <c r="E76" s="13"/>
      <c r="F76" s="14"/>
      <c r="G76" s="14"/>
      <c r="H76" s="14"/>
      <c r="I76" s="26" t="str">
        <f t="shared" si="1"/>
        <v/>
      </c>
    </row>
    <row r="77" spans="1:9" ht="21.95" customHeight="1" x14ac:dyDescent="0.15">
      <c r="A77" s="5">
        <v>59</v>
      </c>
      <c r="B77" s="15"/>
      <c r="C77" s="13"/>
      <c r="D77" s="15"/>
      <c r="E77" s="13"/>
      <c r="F77" s="14"/>
      <c r="G77" s="14"/>
      <c r="H77" s="14"/>
      <c r="I77" s="26" t="str">
        <f t="shared" si="1"/>
        <v/>
      </c>
    </row>
    <row r="78" spans="1:9" ht="21.95" customHeight="1" x14ac:dyDescent="0.15">
      <c r="A78" s="5">
        <v>60</v>
      </c>
      <c r="B78" s="15"/>
      <c r="C78" s="13"/>
      <c r="D78" s="15"/>
      <c r="E78" s="13"/>
      <c r="F78" s="14"/>
      <c r="G78" s="14"/>
      <c r="H78" s="14"/>
      <c r="I78" s="26" t="str">
        <f t="shared" si="1"/>
        <v/>
      </c>
    </row>
    <row r="79" spans="1:9" ht="21.95" customHeight="1" x14ac:dyDescent="0.15">
      <c r="A79" s="5">
        <v>61</v>
      </c>
      <c r="B79" s="15"/>
      <c r="C79" s="13"/>
      <c r="D79" s="15"/>
      <c r="E79" s="13"/>
      <c r="F79" s="14"/>
      <c r="G79" s="14"/>
      <c r="H79" s="14"/>
      <c r="I79" s="26" t="str">
        <f t="shared" si="1"/>
        <v/>
      </c>
    </row>
    <row r="80" spans="1:9" ht="21.95" customHeight="1" x14ac:dyDescent="0.15">
      <c r="A80" s="5">
        <v>62</v>
      </c>
      <c r="B80" s="15"/>
      <c r="C80" s="13"/>
      <c r="D80" s="15"/>
      <c r="E80" s="13"/>
      <c r="F80" s="14"/>
      <c r="G80" s="14"/>
      <c r="H80" s="14"/>
      <c r="I80" s="26" t="str">
        <f t="shared" si="1"/>
        <v/>
      </c>
    </row>
    <row r="81" spans="1:9" ht="21.95" customHeight="1" x14ac:dyDescent="0.15">
      <c r="A81" s="5">
        <v>63</v>
      </c>
      <c r="B81" s="15"/>
      <c r="C81" s="13"/>
      <c r="D81" s="15"/>
      <c r="E81" s="13"/>
      <c r="F81" s="14"/>
      <c r="G81" s="14"/>
      <c r="H81" s="14"/>
      <c r="I81" s="26" t="str">
        <f t="shared" si="1"/>
        <v/>
      </c>
    </row>
    <row r="82" spans="1:9" ht="21.95" customHeight="1" x14ac:dyDescent="0.15">
      <c r="A82" s="5">
        <v>64</v>
      </c>
      <c r="B82" s="15"/>
      <c r="C82" s="13"/>
      <c r="D82" s="15"/>
      <c r="E82" s="13"/>
      <c r="F82" s="14"/>
      <c r="G82" s="14"/>
      <c r="H82" s="14"/>
      <c r="I82" s="26" t="str">
        <f t="shared" si="1"/>
        <v/>
      </c>
    </row>
    <row r="83" spans="1:9" ht="21.95" customHeight="1" x14ac:dyDescent="0.15">
      <c r="A83" s="5">
        <v>65</v>
      </c>
      <c r="B83" s="15"/>
      <c r="C83" s="13"/>
      <c r="D83" s="15"/>
      <c r="E83" s="13"/>
      <c r="F83" s="14"/>
      <c r="G83" s="14"/>
      <c r="H83" s="14"/>
      <c r="I83" s="26" t="str">
        <f t="shared" ref="I83:I118" si="2">IF(F83&lt;&gt;"",IF(F83&lt;&gt;"初級",IF(G83="","下位級記載漏れ",""),""),"")</f>
        <v/>
      </c>
    </row>
    <row r="84" spans="1:9" ht="21.95" customHeight="1" x14ac:dyDescent="0.15">
      <c r="A84" s="5">
        <v>66</v>
      </c>
      <c r="B84" s="15"/>
      <c r="C84" s="13"/>
      <c r="D84" s="15"/>
      <c r="E84" s="13"/>
      <c r="F84" s="14"/>
      <c r="G84" s="14"/>
      <c r="H84" s="14"/>
      <c r="I84" s="26" t="str">
        <f t="shared" si="2"/>
        <v/>
      </c>
    </row>
    <row r="85" spans="1:9" ht="21.95" customHeight="1" x14ac:dyDescent="0.15">
      <c r="A85" s="5">
        <v>67</v>
      </c>
      <c r="B85" s="15"/>
      <c r="C85" s="13"/>
      <c r="D85" s="15"/>
      <c r="E85" s="13"/>
      <c r="F85" s="14"/>
      <c r="G85" s="14"/>
      <c r="H85" s="14"/>
      <c r="I85" s="26" t="str">
        <f t="shared" si="2"/>
        <v/>
      </c>
    </row>
    <row r="86" spans="1:9" ht="21.95" customHeight="1" x14ac:dyDescent="0.15">
      <c r="A86" s="5">
        <v>68</v>
      </c>
      <c r="B86" s="15"/>
      <c r="C86" s="13"/>
      <c r="D86" s="15"/>
      <c r="E86" s="13"/>
      <c r="F86" s="14"/>
      <c r="G86" s="14"/>
      <c r="H86" s="14"/>
      <c r="I86" s="26" t="str">
        <f t="shared" si="2"/>
        <v/>
      </c>
    </row>
    <row r="87" spans="1:9" ht="21.95" customHeight="1" x14ac:dyDescent="0.15">
      <c r="A87" s="5">
        <v>69</v>
      </c>
      <c r="B87" s="15"/>
      <c r="C87" s="13"/>
      <c r="D87" s="15"/>
      <c r="E87" s="13"/>
      <c r="F87" s="14"/>
      <c r="G87" s="14"/>
      <c r="H87" s="14"/>
      <c r="I87" s="26" t="str">
        <f t="shared" si="2"/>
        <v/>
      </c>
    </row>
    <row r="88" spans="1:9" ht="21.95" customHeight="1" x14ac:dyDescent="0.15">
      <c r="A88" s="5">
        <v>70</v>
      </c>
      <c r="B88" s="15"/>
      <c r="C88" s="13"/>
      <c r="D88" s="15"/>
      <c r="E88" s="13"/>
      <c r="F88" s="14"/>
      <c r="G88" s="14"/>
      <c r="H88" s="14"/>
      <c r="I88" s="26" t="str">
        <f t="shared" si="2"/>
        <v/>
      </c>
    </row>
    <row r="89" spans="1:9" ht="21.95" customHeight="1" x14ac:dyDescent="0.15">
      <c r="A89" s="5">
        <v>71</v>
      </c>
      <c r="B89" s="15"/>
      <c r="C89" s="13"/>
      <c r="D89" s="15"/>
      <c r="E89" s="13"/>
      <c r="F89" s="14"/>
      <c r="G89" s="14"/>
      <c r="H89" s="14"/>
      <c r="I89" s="26" t="str">
        <f t="shared" si="2"/>
        <v/>
      </c>
    </row>
    <row r="90" spans="1:9" ht="21.95" customHeight="1" x14ac:dyDescent="0.15">
      <c r="A90" s="5">
        <v>72</v>
      </c>
      <c r="B90" s="15"/>
      <c r="C90" s="13"/>
      <c r="D90" s="15"/>
      <c r="E90" s="13"/>
      <c r="F90" s="14"/>
      <c r="G90" s="14"/>
      <c r="H90" s="14"/>
      <c r="I90" s="26" t="str">
        <f t="shared" si="2"/>
        <v/>
      </c>
    </row>
    <row r="91" spans="1:9" ht="21.95" customHeight="1" x14ac:dyDescent="0.15">
      <c r="A91" s="5">
        <v>73</v>
      </c>
      <c r="B91" s="15"/>
      <c r="C91" s="13"/>
      <c r="D91" s="15"/>
      <c r="E91" s="13"/>
      <c r="F91" s="14"/>
      <c r="G91" s="14"/>
      <c r="H91" s="14"/>
      <c r="I91" s="26" t="str">
        <f t="shared" si="2"/>
        <v/>
      </c>
    </row>
    <row r="92" spans="1:9" ht="21.95" customHeight="1" x14ac:dyDescent="0.15">
      <c r="A92" s="5">
        <v>74</v>
      </c>
      <c r="B92" s="15"/>
      <c r="C92" s="13"/>
      <c r="D92" s="15"/>
      <c r="E92" s="13"/>
      <c r="F92" s="14"/>
      <c r="G92" s="14"/>
      <c r="H92" s="14"/>
      <c r="I92" s="26" t="str">
        <f t="shared" si="2"/>
        <v/>
      </c>
    </row>
    <row r="93" spans="1:9" ht="21.95" customHeight="1" x14ac:dyDescent="0.15">
      <c r="A93" s="5">
        <v>75</v>
      </c>
      <c r="B93" s="15"/>
      <c r="C93" s="13"/>
      <c r="D93" s="15"/>
      <c r="E93" s="13"/>
      <c r="F93" s="14"/>
      <c r="G93" s="14"/>
      <c r="H93" s="14"/>
      <c r="I93" s="26" t="str">
        <f t="shared" si="2"/>
        <v/>
      </c>
    </row>
    <row r="94" spans="1:9" ht="21.95" customHeight="1" x14ac:dyDescent="0.15">
      <c r="A94" s="5">
        <v>76</v>
      </c>
      <c r="B94" s="15"/>
      <c r="C94" s="13"/>
      <c r="D94" s="15"/>
      <c r="E94" s="13"/>
      <c r="F94" s="14"/>
      <c r="G94" s="14"/>
      <c r="H94" s="14"/>
      <c r="I94" s="26" t="str">
        <f t="shared" si="2"/>
        <v/>
      </c>
    </row>
    <row r="95" spans="1:9" ht="21.95" customHeight="1" x14ac:dyDescent="0.15">
      <c r="A95" s="5">
        <v>77</v>
      </c>
      <c r="B95" s="15"/>
      <c r="C95" s="13"/>
      <c r="D95" s="15"/>
      <c r="E95" s="13"/>
      <c r="F95" s="14"/>
      <c r="G95" s="14"/>
      <c r="H95" s="14"/>
      <c r="I95" s="26" t="str">
        <f t="shared" si="2"/>
        <v/>
      </c>
    </row>
    <row r="96" spans="1:9" ht="21.95" customHeight="1" x14ac:dyDescent="0.15">
      <c r="A96" s="5">
        <v>78</v>
      </c>
      <c r="B96" s="15"/>
      <c r="C96" s="13"/>
      <c r="D96" s="15"/>
      <c r="E96" s="13"/>
      <c r="F96" s="14"/>
      <c r="G96" s="14"/>
      <c r="H96" s="14"/>
      <c r="I96" s="26" t="str">
        <f t="shared" si="2"/>
        <v/>
      </c>
    </row>
    <row r="97" spans="1:9" ht="21.95" customHeight="1" x14ac:dyDescent="0.15">
      <c r="A97" s="5">
        <v>79</v>
      </c>
      <c r="B97" s="15"/>
      <c r="C97" s="13"/>
      <c r="D97" s="15"/>
      <c r="E97" s="13"/>
      <c r="F97" s="14"/>
      <c r="G97" s="14"/>
      <c r="H97" s="14"/>
      <c r="I97" s="26" t="str">
        <f t="shared" si="2"/>
        <v/>
      </c>
    </row>
    <row r="98" spans="1:9" ht="21.95" customHeight="1" x14ac:dyDescent="0.15">
      <c r="A98" s="5">
        <v>80</v>
      </c>
      <c r="B98" s="15"/>
      <c r="C98" s="13"/>
      <c r="D98" s="15"/>
      <c r="E98" s="13"/>
      <c r="F98" s="14"/>
      <c r="G98" s="14"/>
      <c r="H98" s="14"/>
      <c r="I98" s="26" t="str">
        <f t="shared" si="2"/>
        <v/>
      </c>
    </row>
    <row r="99" spans="1:9" ht="21.95" customHeight="1" x14ac:dyDescent="0.15">
      <c r="A99" s="5">
        <v>81</v>
      </c>
      <c r="B99" s="15"/>
      <c r="C99" s="13"/>
      <c r="D99" s="15"/>
      <c r="E99" s="13"/>
      <c r="F99" s="14"/>
      <c r="G99" s="14"/>
      <c r="H99" s="14"/>
      <c r="I99" s="26" t="str">
        <f t="shared" si="2"/>
        <v/>
      </c>
    </row>
    <row r="100" spans="1:9" ht="21.95" customHeight="1" x14ac:dyDescent="0.15">
      <c r="A100" s="5">
        <v>82</v>
      </c>
      <c r="B100" s="15"/>
      <c r="C100" s="13"/>
      <c r="D100" s="15"/>
      <c r="E100" s="13"/>
      <c r="F100" s="14"/>
      <c r="G100" s="14"/>
      <c r="H100" s="14"/>
      <c r="I100" s="26" t="str">
        <f t="shared" si="2"/>
        <v/>
      </c>
    </row>
    <row r="101" spans="1:9" ht="21.95" customHeight="1" x14ac:dyDescent="0.15">
      <c r="A101" s="5">
        <v>83</v>
      </c>
      <c r="B101" s="15"/>
      <c r="C101" s="13"/>
      <c r="D101" s="15"/>
      <c r="E101" s="13"/>
      <c r="F101" s="14"/>
      <c r="G101" s="14"/>
      <c r="H101" s="14"/>
      <c r="I101" s="26" t="str">
        <f t="shared" si="2"/>
        <v/>
      </c>
    </row>
    <row r="102" spans="1:9" ht="21.95" customHeight="1" x14ac:dyDescent="0.15">
      <c r="A102" s="5">
        <v>84</v>
      </c>
      <c r="B102" s="15"/>
      <c r="C102" s="13"/>
      <c r="D102" s="15"/>
      <c r="E102" s="13"/>
      <c r="F102" s="14"/>
      <c r="G102" s="14"/>
      <c r="H102" s="14"/>
      <c r="I102" s="26" t="str">
        <f t="shared" si="2"/>
        <v/>
      </c>
    </row>
    <row r="103" spans="1:9" ht="21.95" customHeight="1" x14ac:dyDescent="0.15">
      <c r="A103" s="5">
        <v>85</v>
      </c>
      <c r="B103" s="15"/>
      <c r="C103" s="13"/>
      <c r="D103" s="15"/>
      <c r="E103" s="13"/>
      <c r="F103" s="14"/>
      <c r="G103" s="14"/>
      <c r="H103" s="14"/>
      <c r="I103" s="26" t="str">
        <f t="shared" si="2"/>
        <v/>
      </c>
    </row>
    <row r="104" spans="1:9" ht="21.95" customHeight="1" x14ac:dyDescent="0.15">
      <c r="A104" s="5">
        <v>86</v>
      </c>
      <c r="B104" s="15"/>
      <c r="C104" s="13"/>
      <c r="D104" s="15"/>
      <c r="E104" s="13"/>
      <c r="F104" s="14"/>
      <c r="G104" s="14"/>
      <c r="H104" s="14"/>
      <c r="I104" s="26" t="str">
        <f t="shared" si="2"/>
        <v/>
      </c>
    </row>
    <row r="105" spans="1:9" ht="21.95" customHeight="1" x14ac:dyDescent="0.15">
      <c r="A105" s="5">
        <v>87</v>
      </c>
      <c r="B105" s="15"/>
      <c r="C105" s="13"/>
      <c r="D105" s="15"/>
      <c r="E105" s="13"/>
      <c r="F105" s="14"/>
      <c r="G105" s="14"/>
      <c r="H105" s="14"/>
      <c r="I105" s="26" t="str">
        <f t="shared" si="2"/>
        <v/>
      </c>
    </row>
    <row r="106" spans="1:9" ht="21.95" customHeight="1" x14ac:dyDescent="0.15">
      <c r="A106" s="5">
        <v>88</v>
      </c>
      <c r="B106" s="15"/>
      <c r="C106" s="13"/>
      <c r="D106" s="15"/>
      <c r="E106" s="13"/>
      <c r="F106" s="14"/>
      <c r="G106" s="14"/>
      <c r="H106" s="14"/>
      <c r="I106" s="26" t="str">
        <f t="shared" si="2"/>
        <v/>
      </c>
    </row>
    <row r="107" spans="1:9" ht="21.95" customHeight="1" x14ac:dyDescent="0.15">
      <c r="A107" s="5">
        <v>89</v>
      </c>
      <c r="B107" s="15"/>
      <c r="C107" s="13"/>
      <c r="D107" s="15"/>
      <c r="E107" s="13"/>
      <c r="F107" s="14"/>
      <c r="G107" s="14"/>
      <c r="H107" s="14"/>
      <c r="I107" s="26" t="str">
        <f t="shared" si="2"/>
        <v/>
      </c>
    </row>
    <row r="108" spans="1:9" ht="21.95" customHeight="1" x14ac:dyDescent="0.15">
      <c r="A108" s="5">
        <v>90</v>
      </c>
      <c r="B108" s="15"/>
      <c r="C108" s="13"/>
      <c r="D108" s="15"/>
      <c r="E108" s="13"/>
      <c r="F108" s="14"/>
      <c r="G108" s="14"/>
      <c r="H108" s="14"/>
      <c r="I108" s="26" t="str">
        <f t="shared" si="2"/>
        <v/>
      </c>
    </row>
    <row r="109" spans="1:9" ht="21.95" customHeight="1" x14ac:dyDescent="0.15">
      <c r="A109" s="5">
        <v>91</v>
      </c>
      <c r="B109" s="15"/>
      <c r="C109" s="13"/>
      <c r="D109" s="15"/>
      <c r="E109" s="13"/>
      <c r="F109" s="14"/>
      <c r="G109" s="14"/>
      <c r="H109" s="14"/>
      <c r="I109" s="26" t="str">
        <f t="shared" si="2"/>
        <v/>
      </c>
    </row>
    <row r="110" spans="1:9" ht="21.95" customHeight="1" x14ac:dyDescent="0.15">
      <c r="A110" s="5">
        <v>92</v>
      </c>
      <c r="B110" s="15"/>
      <c r="C110" s="13"/>
      <c r="D110" s="15"/>
      <c r="E110" s="13"/>
      <c r="F110" s="14"/>
      <c r="G110" s="14"/>
      <c r="H110" s="14"/>
      <c r="I110" s="26" t="str">
        <f t="shared" si="2"/>
        <v/>
      </c>
    </row>
    <row r="111" spans="1:9" ht="21.95" customHeight="1" x14ac:dyDescent="0.15">
      <c r="A111" s="5">
        <v>93</v>
      </c>
      <c r="B111" s="15"/>
      <c r="C111" s="13"/>
      <c r="D111" s="15"/>
      <c r="E111" s="13"/>
      <c r="F111" s="14"/>
      <c r="G111" s="14"/>
      <c r="H111" s="14"/>
      <c r="I111" s="26" t="str">
        <f t="shared" si="2"/>
        <v/>
      </c>
    </row>
    <row r="112" spans="1:9" ht="21.95" customHeight="1" x14ac:dyDescent="0.15">
      <c r="A112" s="5">
        <v>94</v>
      </c>
      <c r="B112" s="15"/>
      <c r="C112" s="13"/>
      <c r="D112" s="15"/>
      <c r="E112" s="13"/>
      <c r="F112" s="14"/>
      <c r="G112" s="14"/>
      <c r="H112" s="14"/>
      <c r="I112" s="26" t="str">
        <f t="shared" si="2"/>
        <v/>
      </c>
    </row>
    <row r="113" spans="1:9" ht="21.95" customHeight="1" x14ac:dyDescent="0.15">
      <c r="A113" s="5">
        <v>95</v>
      </c>
      <c r="B113" s="15"/>
      <c r="C113" s="13"/>
      <c r="D113" s="15"/>
      <c r="E113" s="13"/>
      <c r="F113" s="14"/>
      <c r="G113" s="14"/>
      <c r="H113" s="14"/>
      <c r="I113" s="26" t="str">
        <f t="shared" si="2"/>
        <v/>
      </c>
    </row>
    <row r="114" spans="1:9" ht="21.95" customHeight="1" x14ac:dyDescent="0.15">
      <c r="A114" s="5">
        <v>96</v>
      </c>
      <c r="B114" s="15"/>
      <c r="C114" s="13"/>
      <c r="D114" s="15"/>
      <c r="E114" s="13"/>
      <c r="F114" s="14"/>
      <c r="G114" s="14"/>
      <c r="H114" s="14"/>
      <c r="I114" s="26" t="str">
        <f t="shared" si="2"/>
        <v/>
      </c>
    </row>
    <row r="115" spans="1:9" ht="21.95" customHeight="1" x14ac:dyDescent="0.15">
      <c r="A115" s="5">
        <v>97</v>
      </c>
      <c r="B115" s="15"/>
      <c r="C115" s="13"/>
      <c r="D115" s="15"/>
      <c r="E115" s="13"/>
      <c r="F115" s="14"/>
      <c r="G115" s="14"/>
      <c r="H115" s="14"/>
      <c r="I115" s="26" t="str">
        <f t="shared" si="2"/>
        <v/>
      </c>
    </row>
    <row r="116" spans="1:9" ht="21.95" customHeight="1" x14ac:dyDescent="0.15">
      <c r="A116" s="5">
        <v>98</v>
      </c>
      <c r="B116" s="15"/>
      <c r="C116" s="13"/>
      <c r="D116" s="15"/>
      <c r="E116" s="13"/>
      <c r="F116" s="14"/>
      <c r="G116" s="14"/>
      <c r="H116" s="14"/>
      <c r="I116" s="26" t="str">
        <f t="shared" si="2"/>
        <v/>
      </c>
    </row>
    <row r="117" spans="1:9" ht="21.95" customHeight="1" x14ac:dyDescent="0.15">
      <c r="A117" s="5">
        <v>99</v>
      </c>
      <c r="B117" s="15"/>
      <c r="C117" s="13"/>
      <c r="D117" s="15"/>
      <c r="E117" s="13"/>
      <c r="F117" s="14"/>
      <c r="G117" s="14"/>
      <c r="H117" s="14"/>
      <c r="I117" s="26" t="str">
        <f t="shared" si="2"/>
        <v/>
      </c>
    </row>
    <row r="118" spans="1:9" ht="21.95" customHeight="1" x14ac:dyDescent="0.15">
      <c r="A118" s="5">
        <v>100</v>
      </c>
      <c r="B118" s="15"/>
      <c r="C118" s="13"/>
      <c r="D118" s="15"/>
      <c r="E118" s="13"/>
      <c r="F118" s="14"/>
      <c r="G118" s="14"/>
      <c r="H118" s="14"/>
      <c r="I118" s="26" t="str">
        <f t="shared" si="2"/>
        <v/>
      </c>
    </row>
  </sheetData>
  <sheetProtection algorithmName="SHA-512" hashValue="1WWn+L05H4GQS0/+i9F/Czr48LaB1SRsHXVZLYLEtNUOFL1e5UgILsvh1fQFQiD5KbDisEYgZ0YQbf6sL83+bw==" saltValue="ParNPOGEyhV8IAgpupDGiA==" spinCount="100000" sheet="1" selectLockedCells="1"/>
  <mergeCells count="23">
    <mergeCell ref="A11:A13"/>
    <mergeCell ref="B12:B13"/>
    <mergeCell ref="A6:A9"/>
    <mergeCell ref="B1:C1"/>
    <mergeCell ref="B16:C16"/>
    <mergeCell ref="A16:A17"/>
    <mergeCell ref="A2:H2"/>
    <mergeCell ref="C10:F10"/>
    <mergeCell ref="C8:D8"/>
    <mergeCell ref="E8:H8"/>
    <mergeCell ref="A5:B5"/>
    <mergeCell ref="G9:H9"/>
    <mergeCell ref="F6:H6"/>
    <mergeCell ref="C7:F7"/>
    <mergeCell ref="G1:H1"/>
    <mergeCell ref="C6:D6"/>
    <mergeCell ref="F5:H5"/>
    <mergeCell ref="C5:D5"/>
    <mergeCell ref="C9:D9"/>
    <mergeCell ref="F16:F17"/>
    <mergeCell ref="H16:H17"/>
    <mergeCell ref="G16:G17"/>
    <mergeCell ref="D16:E16"/>
  </mergeCells>
  <phoneticPr fontId="2"/>
  <dataValidations count="7">
    <dataValidation imeMode="fullKatakana" allowBlank="1" showInputMessage="1" showErrorMessage="1" sqref="E17:E118 D16:D118" xr:uid="{00000000-0002-0000-0100-000000000000}"/>
    <dataValidation imeMode="hiragana" allowBlank="1" showInputMessage="1" showErrorMessage="1" sqref="B19:C118" xr:uid="{00000000-0002-0000-0100-000001000000}"/>
    <dataValidation type="list" allowBlank="1" showInputMessage="1" showErrorMessage="1" sqref="F18:F118" xr:uid="{0E737853-A092-4D33-9976-52A27322DF0B}">
      <formula1>受検級</formula1>
    </dataValidation>
    <dataValidation type="list" imeMode="hiragana" allowBlank="1" showInputMessage="1" showErrorMessage="1" sqref="H18:H118" xr:uid="{F4D6A1B4-C043-48A6-A11A-71BCE9B95BCA}">
      <formula1>区分</formula1>
    </dataValidation>
    <dataValidation type="list" allowBlank="1" showInputMessage="1" showErrorMessage="1" sqref="G18:G118" xr:uid="{D331B2AE-E024-4BDF-87E2-31E1958012BB}">
      <formula1>合格年</formula1>
    </dataValidation>
    <dataValidation type="list" allowBlank="1" showInputMessage="1" showErrorMessage="1" sqref="I10" xr:uid="{460D9325-BF5E-4029-AEFC-39FACD29E387}">
      <formula1>状態</formula1>
    </dataValidation>
    <dataValidation type="list" allowBlank="1" showInputMessage="1" showErrorMessage="1" sqref="C10" xr:uid="{D92C5B96-8822-4B1B-8C2B-526DC5B28A6F}">
      <formula1>振込先</formula1>
    </dataValidation>
  </dataValidations>
  <pageMargins left="0.86614173228346458" right="0.35433070866141736" top="0.55118110236220474" bottom="0.19685039370078741" header="0.31496062992125984" footer="0.31496062992125984"/>
  <pageSetup paperSize="9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288C44C-D074-4A35-82A3-3F9784BD59E7}">
          <x14:formula1>
            <xm:f>事務局専用!$C$14:$C$149</xm:f>
          </x14:formula1>
          <xm:sqref>H10 G1:H1</xm:sqref>
        </x14:dataValidation>
        <x14:dataValidation type="list" allowBlank="1" showInputMessage="1" showErrorMessage="1" xr:uid="{AEB88BFF-A299-4B88-8592-2F248BDCE390}">
          <x14:formula1>
            <xm:f>事務局専用!$E$14:$E$43</xm:f>
          </x14:formula1>
          <xm:sqref>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27CBA-FA03-4319-8C93-5AE6062B5A34}">
  <dimension ref="A1:AG150"/>
  <sheetViews>
    <sheetView zoomScaleNormal="100" workbookViewId="0">
      <selection activeCell="X10" sqref="X10"/>
    </sheetView>
  </sheetViews>
  <sheetFormatPr defaultRowHeight="13.5" x14ac:dyDescent="0.15"/>
  <cols>
    <col min="1" max="1" width="1.625" customWidth="1"/>
    <col min="2" max="10" width="1.625" style="4" customWidth="1"/>
    <col min="11" max="33" width="1.625" customWidth="1"/>
    <col min="34" max="34" width="5.25" customWidth="1"/>
  </cols>
  <sheetData>
    <row r="1" spans="1:33" x14ac:dyDescent="0.15">
      <c r="A1" t="s">
        <v>119</v>
      </c>
    </row>
    <row r="2" spans="1:33" x14ac:dyDescent="0.15">
      <c r="A2" t="s">
        <v>117</v>
      </c>
    </row>
    <row r="4" spans="1:33" x14ac:dyDescent="0.15">
      <c r="A4" t="s">
        <v>91</v>
      </c>
    </row>
    <row r="5" spans="1:33" x14ac:dyDescent="0.15">
      <c r="A5" s="135" t="s">
        <v>79</v>
      </c>
      <c r="B5" s="135" t="s">
        <v>54</v>
      </c>
      <c r="C5" s="135" t="s">
        <v>88</v>
      </c>
      <c r="D5" s="135" t="s">
        <v>55</v>
      </c>
      <c r="E5" s="137" t="s">
        <v>80</v>
      </c>
      <c r="F5" s="139"/>
      <c r="G5" s="137" t="s">
        <v>56</v>
      </c>
      <c r="H5" s="138"/>
      <c r="I5" s="138"/>
      <c r="J5" s="138"/>
      <c r="K5" s="138"/>
      <c r="L5" s="138"/>
      <c r="M5" s="138"/>
      <c r="N5" s="138"/>
      <c r="O5" s="139"/>
      <c r="P5" s="138" t="s">
        <v>104</v>
      </c>
      <c r="Q5" s="139"/>
      <c r="R5" s="135" t="s">
        <v>57</v>
      </c>
      <c r="S5" s="137" t="s">
        <v>58</v>
      </c>
      <c r="T5" s="142"/>
      <c r="U5" s="142"/>
      <c r="V5" s="143"/>
      <c r="W5" s="137" t="s">
        <v>59</v>
      </c>
      <c r="X5" s="139"/>
      <c r="Y5" s="144" t="s">
        <v>106</v>
      </c>
      <c r="Z5" s="135" t="s">
        <v>60</v>
      </c>
      <c r="AA5" s="135" t="s">
        <v>61</v>
      </c>
      <c r="AB5" s="146" t="s">
        <v>62</v>
      </c>
      <c r="AC5" s="147"/>
      <c r="AD5" s="135" t="s">
        <v>63</v>
      </c>
      <c r="AE5" s="135" t="s">
        <v>64</v>
      </c>
      <c r="AF5" s="140" t="s">
        <v>85</v>
      </c>
      <c r="AG5" s="140" t="s">
        <v>107</v>
      </c>
    </row>
    <row r="6" spans="1:33" x14ac:dyDescent="0.15">
      <c r="A6" s="136"/>
      <c r="B6" s="136"/>
      <c r="C6" s="136"/>
      <c r="D6" s="136"/>
      <c r="E6" s="28" t="s">
        <v>81</v>
      </c>
      <c r="F6" s="28" t="s">
        <v>65</v>
      </c>
      <c r="G6" s="55" t="s">
        <v>105</v>
      </c>
      <c r="H6" s="54" t="s">
        <v>70</v>
      </c>
      <c r="I6" s="54" t="s">
        <v>82</v>
      </c>
      <c r="J6" s="29" t="s">
        <v>83</v>
      </c>
      <c r="K6" s="29" t="s">
        <v>66</v>
      </c>
      <c r="L6" s="29" t="s">
        <v>67</v>
      </c>
      <c r="M6" s="29" t="s">
        <v>68</v>
      </c>
      <c r="N6" s="29" t="s">
        <v>69</v>
      </c>
      <c r="O6" s="30" t="s">
        <v>103</v>
      </c>
      <c r="P6" s="54" t="s">
        <v>66</v>
      </c>
      <c r="Q6" s="30" t="s">
        <v>67</v>
      </c>
      <c r="R6" s="136"/>
      <c r="S6" s="28" t="s">
        <v>71</v>
      </c>
      <c r="T6" s="29" t="s">
        <v>72</v>
      </c>
      <c r="U6" s="31" t="s">
        <v>73</v>
      </c>
      <c r="V6" s="32" t="s">
        <v>74</v>
      </c>
      <c r="W6" s="28" t="s">
        <v>75</v>
      </c>
      <c r="X6" s="32" t="s">
        <v>76</v>
      </c>
      <c r="Y6" s="145"/>
      <c r="Z6" s="136"/>
      <c r="AA6" s="136"/>
      <c r="AB6" s="28" t="s">
        <v>77</v>
      </c>
      <c r="AC6" s="32" t="s">
        <v>78</v>
      </c>
      <c r="AD6" s="136"/>
      <c r="AE6" s="136"/>
      <c r="AF6" s="141"/>
      <c r="AG6" s="141"/>
    </row>
    <row r="7" spans="1:33" ht="18" customHeight="1" x14ac:dyDescent="0.15">
      <c r="A7" s="5"/>
      <c r="B7" s="5"/>
      <c r="C7" s="5" t="s">
        <v>118</v>
      </c>
      <c r="D7" s="51" t="str">
        <f>IF(申込書!G1="","未記入！",申込書!G1)</f>
        <v>未記入！</v>
      </c>
      <c r="E7" s="5" t="str">
        <f>IF(申込書!F5="","未記入！",申込書!F5)</f>
        <v>未記入！</v>
      </c>
      <c r="F7" s="38" t="str">
        <f>IF(申込書!C5="","",申込書!C5)</f>
        <v>Web方式（団体）</v>
      </c>
      <c r="G7" s="39" t="str">
        <f>IF(申込書!C6="","未記入！",申込書!C6)</f>
        <v>未記入！</v>
      </c>
      <c r="H7" s="53" t="str">
        <f>IF(申込書!F6="","未記入！",申込書!F6)</f>
        <v>未記入！</v>
      </c>
      <c r="I7" s="53" t="str">
        <f>IF(申込書!C7="","",申込書!C7)</f>
        <v/>
      </c>
      <c r="J7" s="34" t="str">
        <f>IF(申込書!H7="","",申込書!H7)</f>
        <v/>
      </c>
      <c r="K7" s="34" t="str">
        <f>IF(OR(申込書!C8="〒",申込書!C8=""),"未記入！",申込書!C8)</f>
        <v>未記入！</v>
      </c>
      <c r="L7" s="34" t="str">
        <f>IF(申込書!E8="","未記入！",申込書!E8)</f>
        <v>未記入！</v>
      </c>
      <c r="M7" s="34" t="str">
        <f>IF(申込書!C9="","未記入！",申込書!C9)</f>
        <v>未記入！</v>
      </c>
      <c r="N7" s="34" t="str">
        <f>IF(申込書!E9="","",申込書!E9)</f>
        <v xml:space="preserve">内線 </v>
      </c>
      <c r="O7" s="35" t="str">
        <f>IF(申込書!G9="","",申込書!G9)</f>
        <v/>
      </c>
      <c r="P7" s="53"/>
      <c r="Q7" s="35"/>
      <c r="R7" s="50" t="str">
        <f>IF(申込書!D11="","未記入！",申込書!D11)</f>
        <v>未記入！</v>
      </c>
      <c r="S7" s="33">
        <f>申込書!D12</f>
        <v>0</v>
      </c>
      <c r="T7" s="34">
        <f>申込書!F12</f>
        <v>0</v>
      </c>
      <c r="U7" s="34">
        <f>申込書!H12</f>
        <v>0</v>
      </c>
      <c r="V7" s="7">
        <f>申込書!D13</f>
        <v>0</v>
      </c>
      <c r="W7" s="33">
        <f>申込書!F13</f>
        <v>0</v>
      </c>
      <c r="X7" s="35">
        <f>申込書!H13</f>
        <v>0</v>
      </c>
      <c r="Y7" s="23">
        <f>申込書!F11</f>
        <v>0</v>
      </c>
      <c r="Z7" s="36">
        <f>申込書!H11</f>
        <v>0</v>
      </c>
      <c r="AA7" s="36"/>
      <c r="AB7" s="48" t="str">
        <f>IF(申込書!H10="","未記入！",申込書!H10)</f>
        <v>未記入！</v>
      </c>
      <c r="AC7" s="49"/>
      <c r="AD7" s="34" t="str">
        <f>IF(申込書!C10="","未記入！",申込書!C10)</f>
        <v>未記入！</v>
      </c>
      <c r="AE7" s="5"/>
      <c r="AF7" s="5" t="str">
        <f>IF(Y7=AG7,"○","人数計相違！")</f>
        <v>○</v>
      </c>
      <c r="AG7" s="5">
        <f>W7+X7</f>
        <v>0</v>
      </c>
    </row>
    <row r="8" spans="1:33" x14ac:dyDescent="0.15">
      <c r="B8" s="43" t="s">
        <v>97</v>
      </c>
      <c r="C8" s="44"/>
    </row>
    <row r="9" spans="1:33" x14ac:dyDescent="0.15">
      <c r="B9" s="44"/>
      <c r="C9" s="45"/>
      <c r="K9" s="4"/>
    </row>
    <row r="11" spans="1:33" x14ac:dyDescent="0.15">
      <c r="A11" t="s">
        <v>92</v>
      </c>
    </row>
    <row r="12" spans="1:33" x14ac:dyDescent="0.15">
      <c r="B12" t="s">
        <v>101</v>
      </c>
      <c r="C12" s="6"/>
      <c r="D12" s="6"/>
      <c r="E12" s="6"/>
      <c r="F12" s="6"/>
      <c r="G12" s="6"/>
      <c r="H12" s="6"/>
      <c r="I12" s="6"/>
      <c r="J12" s="6"/>
      <c r="K12" s="6"/>
    </row>
    <row r="13" spans="1:33" x14ac:dyDescent="0.15">
      <c r="B13" s="5" t="s">
        <v>90</v>
      </c>
      <c r="C13" s="42" t="s">
        <v>98</v>
      </c>
      <c r="D13" s="5" t="s">
        <v>99</v>
      </c>
      <c r="E13" s="42" t="s">
        <v>93</v>
      </c>
      <c r="F13" s="5" t="s">
        <v>23</v>
      </c>
      <c r="G13" s="7" t="s">
        <v>12</v>
      </c>
      <c r="H13" s="5" t="s">
        <v>6</v>
      </c>
      <c r="I13" s="5" t="s">
        <v>14</v>
      </c>
      <c r="J13" s="5" t="s">
        <v>100</v>
      </c>
      <c r="K13" s="5" t="s">
        <v>41</v>
      </c>
    </row>
    <row r="14" spans="1:33" ht="9.9499999999999993" customHeight="1" x14ac:dyDescent="0.15">
      <c r="B14" s="16">
        <v>45078</v>
      </c>
      <c r="C14" s="41">
        <v>45078</v>
      </c>
      <c r="D14" s="8">
        <v>45231</v>
      </c>
      <c r="E14" s="8">
        <v>45231</v>
      </c>
      <c r="F14" s="10" t="s">
        <v>24</v>
      </c>
      <c r="G14" s="7" t="s">
        <v>7</v>
      </c>
      <c r="H14" s="5">
        <v>2022</v>
      </c>
      <c r="I14" s="5" t="s">
        <v>10</v>
      </c>
      <c r="J14" s="27" t="s">
        <v>40</v>
      </c>
      <c r="K14" s="5" t="s">
        <v>42</v>
      </c>
    </row>
    <row r="15" spans="1:33" ht="9.9499999999999993" hidden="1" customHeight="1" x14ac:dyDescent="0.15">
      <c r="B15" s="16">
        <v>45079</v>
      </c>
      <c r="C15" s="41">
        <v>45079</v>
      </c>
      <c r="D15" s="8">
        <v>45232</v>
      </c>
      <c r="E15" s="8">
        <v>45232</v>
      </c>
      <c r="F15" s="47" t="s">
        <v>94</v>
      </c>
      <c r="G15" s="7" t="s">
        <v>8</v>
      </c>
      <c r="H15" s="5">
        <v>2021</v>
      </c>
      <c r="I15" s="5" t="s">
        <v>11</v>
      </c>
      <c r="J15" s="5"/>
      <c r="K15" s="5" t="s">
        <v>43</v>
      </c>
    </row>
    <row r="16" spans="1:33" ht="9.9499999999999993" hidden="1" customHeight="1" x14ac:dyDescent="0.15">
      <c r="B16" s="16">
        <v>45080</v>
      </c>
      <c r="C16" s="41">
        <v>45080</v>
      </c>
      <c r="D16" s="8">
        <v>45233</v>
      </c>
      <c r="E16" s="8">
        <v>45233</v>
      </c>
      <c r="F16" s="25"/>
      <c r="G16" s="7" t="s">
        <v>9</v>
      </c>
      <c r="H16" s="5">
        <v>2020</v>
      </c>
      <c r="K16" s="5" t="s">
        <v>44</v>
      </c>
    </row>
    <row r="17" spans="2:11" ht="9.9499999999999993" hidden="1" customHeight="1" x14ac:dyDescent="0.15">
      <c r="B17" s="16">
        <v>45081</v>
      </c>
      <c r="C17" s="41">
        <v>45081</v>
      </c>
      <c r="D17" s="8">
        <v>45234</v>
      </c>
      <c r="E17" s="8">
        <v>45234</v>
      </c>
      <c r="F17" s="24"/>
      <c r="G17" s="23" t="s">
        <v>26</v>
      </c>
      <c r="H17" s="5">
        <v>2019</v>
      </c>
      <c r="K17" s="5" t="s">
        <v>45</v>
      </c>
    </row>
    <row r="18" spans="2:11" ht="9.9499999999999993" hidden="1" customHeight="1" x14ac:dyDescent="0.15">
      <c r="B18" s="16">
        <v>45082</v>
      </c>
      <c r="C18" s="41">
        <v>45082</v>
      </c>
      <c r="D18" s="8">
        <v>45235</v>
      </c>
      <c r="E18" s="8">
        <v>45235</v>
      </c>
      <c r="F18" s="9"/>
      <c r="H18" s="5">
        <v>2018</v>
      </c>
      <c r="K18" s="5" t="s">
        <v>46</v>
      </c>
    </row>
    <row r="19" spans="2:11" ht="9.9499999999999993" hidden="1" customHeight="1" x14ac:dyDescent="0.15">
      <c r="B19" s="16">
        <v>45083</v>
      </c>
      <c r="C19" s="41">
        <v>45083</v>
      </c>
      <c r="D19" s="8">
        <v>45236</v>
      </c>
      <c r="E19" s="8">
        <v>45236</v>
      </c>
      <c r="F19" s="9"/>
      <c r="H19" s="5">
        <v>2017</v>
      </c>
      <c r="K19" s="5" t="s">
        <v>47</v>
      </c>
    </row>
    <row r="20" spans="2:11" ht="9.9499999999999993" hidden="1" customHeight="1" x14ac:dyDescent="0.15">
      <c r="B20" s="16">
        <v>45084</v>
      </c>
      <c r="C20" s="41">
        <v>45084</v>
      </c>
      <c r="D20" s="8">
        <v>45237</v>
      </c>
      <c r="E20" s="8">
        <v>45237</v>
      </c>
      <c r="F20" s="9"/>
      <c r="H20" s="5">
        <v>2016</v>
      </c>
      <c r="K20" s="4"/>
    </row>
    <row r="21" spans="2:11" ht="9.9499999999999993" hidden="1" customHeight="1" x14ac:dyDescent="0.15">
      <c r="B21" s="16">
        <v>45085</v>
      </c>
      <c r="C21" s="41">
        <v>45085</v>
      </c>
      <c r="D21" s="8">
        <v>45238</v>
      </c>
      <c r="E21" s="8">
        <v>45238</v>
      </c>
      <c r="F21" s="9"/>
      <c r="H21" s="5">
        <v>2015</v>
      </c>
      <c r="K21" s="4"/>
    </row>
    <row r="22" spans="2:11" ht="9.9499999999999993" hidden="1" customHeight="1" x14ac:dyDescent="0.15">
      <c r="B22" s="16">
        <v>45086</v>
      </c>
      <c r="C22" s="41">
        <v>45086</v>
      </c>
      <c r="D22" s="8">
        <v>45239</v>
      </c>
      <c r="E22" s="8">
        <v>45239</v>
      </c>
      <c r="F22" s="9"/>
      <c r="H22" s="5">
        <v>2014</v>
      </c>
      <c r="K22" s="4"/>
    </row>
    <row r="23" spans="2:11" ht="9.9499999999999993" hidden="1" customHeight="1" x14ac:dyDescent="0.15">
      <c r="B23" s="16">
        <v>45087</v>
      </c>
      <c r="C23" s="41">
        <v>45087</v>
      </c>
      <c r="D23" s="8">
        <v>45240</v>
      </c>
      <c r="E23" s="8">
        <v>45240</v>
      </c>
      <c r="F23" s="9"/>
      <c r="H23" s="5">
        <v>2013</v>
      </c>
      <c r="K23" s="4"/>
    </row>
    <row r="24" spans="2:11" ht="9.9499999999999993" hidden="1" customHeight="1" x14ac:dyDescent="0.15">
      <c r="B24" s="16">
        <v>45088</v>
      </c>
      <c r="C24" s="41">
        <v>45088</v>
      </c>
      <c r="D24" s="8">
        <v>45241</v>
      </c>
      <c r="E24" s="8">
        <v>45241</v>
      </c>
      <c r="F24" s="9"/>
      <c r="H24" s="5">
        <v>2012</v>
      </c>
      <c r="K24" s="4"/>
    </row>
    <row r="25" spans="2:11" ht="9.9499999999999993" hidden="1" customHeight="1" x14ac:dyDescent="0.15">
      <c r="B25" s="16">
        <v>45089</v>
      </c>
      <c r="C25" s="41">
        <v>45089</v>
      </c>
      <c r="D25" s="8">
        <v>45242</v>
      </c>
      <c r="E25" s="8">
        <v>45242</v>
      </c>
      <c r="F25" s="9"/>
      <c r="H25" s="5">
        <v>2011</v>
      </c>
      <c r="K25" s="4"/>
    </row>
    <row r="26" spans="2:11" ht="9.9499999999999993" hidden="1" customHeight="1" x14ac:dyDescent="0.15">
      <c r="B26" s="16">
        <v>45090</v>
      </c>
      <c r="C26" s="41">
        <v>45090</v>
      </c>
      <c r="D26" s="8">
        <v>45243</v>
      </c>
      <c r="E26" s="8">
        <v>45243</v>
      </c>
      <c r="F26" s="9"/>
      <c r="H26" s="5">
        <v>2010</v>
      </c>
      <c r="K26" s="4"/>
    </row>
    <row r="27" spans="2:11" ht="9.9499999999999993" hidden="1" customHeight="1" x14ac:dyDescent="0.15">
      <c r="B27" s="16">
        <v>45091</v>
      </c>
      <c r="C27" s="41">
        <v>45091</v>
      </c>
      <c r="D27" s="8">
        <v>45244</v>
      </c>
      <c r="E27" s="8">
        <v>45244</v>
      </c>
      <c r="F27" s="9"/>
      <c r="K27" s="4"/>
    </row>
    <row r="28" spans="2:11" ht="9.9499999999999993" hidden="1" customHeight="1" x14ac:dyDescent="0.15">
      <c r="B28" s="16">
        <v>45092</v>
      </c>
      <c r="C28" s="41">
        <v>45092</v>
      </c>
      <c r="D28" s="8">
        <v>45245</v>
      </c>
      <c r="E28" s="8">
        <v>45245</v>
      </c>
      <c r="F28" s="9"/>
      <c r="K28" s="4"/>
    </row>
    <row r="29" spans="2:11" ht="9.9499999999999993" hidden="1" customHeight="1" x14ac:dyDescent="0.15">
      <c r="B29" s="16">
        <v>45093</v>
      </c>
      <c r="C29" s="41">
        <v>45093</v>
      </c>
      <c r="D29" s="8">
        <v>45246</v>
      </c>
      <c r="E29" s="8">
        <v>45246</v>
      </c>
    </row>
    <row r="30" spans="2:11" ht="9.9499999999999993" hidden="1" customHeight="1" x14ac:dyDescent="0.15">
      <c r="B30" s="16">
        <v>45094</v>
      </c>
      <c r="C30" s="41">
        <v>45094</v>
      </c>
      <c r="D30" s="8">
        <v>45247</v>
      </c>
      <c r="E30" s="8">
        <v>45247</v>
      </c>
    </row>
    <row r="31" spans="2:11" ht="9.9499999999999993" hidden="1" customHeight="1" x14ac:dyDescent="0.15">
      <c r="B31" s="16">
        <v>45095</v>
      </c>
      <c r="C31" s="41">
        <v>45095</v>
      </c>
      <c r="D31" s="8">
        <v>45248</v>
      </c>
      <c r="E31" s="8">
        <v>45248</v>
      </c>
    </row>
    <row r="32" spans="2:11" ht="9.9499999999999993" hidden="1" customHeight="1" x14ac:dyDescent="0.15">
      <c r="B32" s="16">
        <v>45096</v>
      </c>
      <c r="C32" s="41">
        <v>45096</v>
      </c>
      <c r="D32" s="8">
        <v>45249</v>
      </c>
      <c r="E32" s="8">
        <v>45249</v>
      </c>
    </row>
    <row r="33" spans="2:10" ht="9.9499999999999993" hidden="1" customHeight="1" x14ac:dyDescent="0.15">
      <c r="B33" s="16">
        <v>45097</v>
      </c>
      <c r="C33" s="41">
        <v>45097</v>
      </c>
      <c r="D33" s="8">
        <v>45250</v>
      </c>
      <c r="E33" s="8">
        <v>45250</v>
      </c>
    </row>
    <row r="34" spans="2:10" ht="9.9499999999999993" hidden="1" customHeight="1" x14ac:dyDescent="0.15">
      <c r="B34" s="16">
        <v>45098</v>
      </c>
      <c r="C34" s="41">
        <v>45098</v>
      </c>
      <c r="D34" s="8">
        <v>45251</v>
      </c>
      <c r="E34" s="8">
        <v>45251</v>
      </c>
    </row>
    <row r="35" spans="2:10" ht="9.9499999999999993" hidden="1" customHeight="1" x14ac:dyDescent="0.15">
      <c r="B35" s="16">
        <v>45099</v>
      </c>
      <c r="C35" s="41">
        <v>45099</v>
      </c>
      <c r="D35" s="8">
        <v>45252</v>
      </c>
      <c r="E35" s="8">
        <v>45252</v>
      </c>
    </row>
    <row r="36" spans="2:10" ht="9.9499999999999993" hidden="1" customHeight="1" x14ac:dyDescent="0.15">
      <c r="B36" s="16">
        <v>45100</v>
      </c>
      <c r="C36" s="41">
        <v>45100</v>
      </c>
      <c r="D36" s="8">
        <v>45253</v>
      </c>
      <c r="E36" s="8">
        <v>45253</v>
      </c>
    </row>
    <row r="37" spans="2:10" ht="9.9499999999999993" hidden="1" customHeight="1" x14ac:dyDescent="0.15">
      <c r="B37" s="16">
        <v>45101</v>
      </c>
      <c r="C37" s="41">
        <v>45101</v>
      </c>
      <c r="D37" s="8">
        <v>45254</v>
      </c>
      <c r="E37" s="8">
        <v>45254</v>
      </c>
    </row>
    <row r="38" spans="2:10" ht="9.9499999999999993" hidden="1" customHeight="1" x14ac:dyDescent="0.15">
      <c r="B38" s="16">
        <v>45102</v>
      </c>
      <c r="C38" s="41">
        <v>45102</v>
      </c>
      <c r="D38" s="8">
        <v>45255</v>
      </c>
      <c r="E38" s="8">
        <v>45255</v>
      </c>
    </row>
    <row r="39" spans="2:10" ht="9.9499999999999993" hidden="1" customHeight="1" x14ac:dyDescent="0.15">
      <c r="B39" s="16">
        <v>45103</v>
      </c>
      <c r="C39" s="41">
        <v>45103</v>
      </c>
      <c r="D39" s="8">
        <v>45256</v>
      </c>
      <c r="E39" s="8">
        <v>45256</v>
      </c>
    </row>
    <row r="40" spans="2:10" ht="9.9499999999999993" hidden="1" customHeight="1" x14ac:dyDescent="0.15">
      <c r="B40" s="16">
        <v>45104</v>
      </c>
      <c r="C40" s="41">
        <v>45104</v>
      </c>
      <c r="D40" s="8">
        <v>45257</v>
      </c>
      <c r="E40" s="8">
        <v>45257</v>
      </c>
    </row>
    <row r="41" spans="2:10" ht="9.9499999999999993" hidden="1" customHeight="1" x14ac:dyDescent="0.15">
      <c r="B41" s="16">
        <v>45105</v>
      </c>
      <c r="C41" s="41">
        <v>45105</v>
      </c>
      <c r="D41" s="8">
        <v>45258</v>
      </c>
      <c r="E41" s="8">
        <v>45258</v>
      </c>
    </row>
    <row r="42" spans="2:10" ht="9.9499999999999993" hidden="1" customHeight="1" x14ac:dyDescent="0.15">
      <c r="B42" s="16">
        <v>45106</v>
      </c>
      <c r="C42" s="41">
        <v>45106</v>
      </c>
      <c r="D42" s="8">
        <v>45259</v>
      </c>
      <c r="E42" s="8">
        <v>45259</v>
      </c>
    </row>
    <row r="43" spans="2:10" ht="9.9499999999999993" hidden="1" customHeight="1" x14ac:dyDescent="0.15">
      <c r="B43" s="16">
        <v>45107</v>
      </c>
      <c r="C43" s="41">
        <v>45107</v>
      </c>
      <c r="D43" s="8">
        <v>45260</v>
      </c>
      <c r="E43" s="8">
        <v>45260</v>
      </c>
      <c r="J43"/>
    </row>
    <row r="44" spans="2:10" ht="9.9499999999999993" hidden="1" customHeight="1" x14ac:dyDescent="0.15">
      <c r="B44" s="16">
        <v>45108</v>
      </c>
      <c r="C44" s="41">
        <v>45108</v>
      </c>
      <c r="J44"/>
    </row>
    <row r="45" spans="2:10" ht="9.9499999999999993" hidden="1" customHeight="1" x14ac:dyDescent="0.15">
      <c r="B45" s="16">
        <v>45109</v>
      </c>
      <c r="C45" s="41">
        <v>45109</v>
      </c>
      <c r="J45"/>
    </row>
    <row r="46" spans="2:10" ht="9.9499999999999993" hidden="1" customHeight="1" x14ac:dyDescent="0.15">
      <c r="B46" s="16">
        <v>45110</v>
      </c>
      <c r="C46" s="41">
        <v>45110</v>
      </c>
      <c r="J46"/>
    </row>
    <row r="47" spans="2:10" ht="9.9499999999999993" hidden="1" customHeight="1" x14ac:dyDescent="0.15">
      <c r="B47" s="16">
        <v>45111</v>
      </c>
      <c r="C47" s="41">
        <v>45111</v>
      </c>
    </row>
    <row r="48" spans="2:10" ht="9.9499999999999993" hidden="1" customHeight="1" x14ac:dyDescent="0.15">
      <c r="B48" s="16">
        <v>45112</v>
      </c>
      <c r="C48" s="41">
        <v>45112</v>
      </c>
    </row>
    <row r="49" spans="2:3" ht="9.9499999999999993" hidden="1" customHeight="1" x14ac:dyDescent="0.15">
      <c r="B49" s="16">
        <v>45113</v>
      </c>
      <c r="C49" s="41">
        <v>45113</v>
      </c>
    </row>
    <row r="50" spans="2:3" ht="9.9499999999999993" hidden="1" customHeight="1" x14ac:dyDescent="0.15">
      <c r="B50" s="16">
        <v>45114</v>
      </c>
      <c r="C50" s="41">
        <v>45114</v>
      </c>
    </row>
    <row r="51" spans="2:3" ht="9.9499999999999993" hidden="1" customHeight="1" x14ac:dyDescent="0.15">
      <c r="B51" s="16">
        <v>45115</v>
      </c>
      <c r="C51" s="41">
        <v>45115</v>
      </c>
    </row>
    <row r="52" spans="2:3" ht="9.9499999999999993" hidden="1" customHeight="1" x14ac:dyDescent="0.15">
      <c r="B52" s="16">
        <v>45116</v>
      </c>
      <c r="C52" s="41">
        <v>45116</v>
      </c>
    </row>
    <row r="53" spans="2:3" ht="9.9499999999999993" hidden="1" customHeight="1" x14ac:dyDescent="0.15">
      <c r="B53" s="16">
        <v>45117</v>
      </c>
      <c r="C53" s="41">
        <v>45117</v>
      </c>
    </row>
    <row r="54" spans="2:3" ht="9.9499999999999993" hidden="1" customHeight="1" x14ac:dyDescent="0.15">
      <c r="B54" s="16">
        <v>45118</v>
      </c>
      <c r="C54" s="41">
        <v>45118</v>
      </c>
    </row>
    <row r="55" spans="2:3" ht="9.9499999999999993" hidden="1" customHeight="1" x14ac:dyDescent="0.15">
      <c r="B55" s="16">
        <v>45119</v>
      </c>
      <c r="C55" s="41">
        <v>45119</v>
      </c>
    </row>
    <row r="56" spans="2:3" ht="9.9499999999999993" hidden="1" customHeight="1" x14ac:dyDescent="0.15">
      <c r="B56" s="16">
        <v>45120</v>
      </c>
      <c r="C56" s="41">
        <v>45120</v>
      </c>
    </row>
    <row r="57" spans="2:3" ht="9.9499999999999993" hidden="1" customHeight="1" x14ac:dyDescent="0.15">
      <c r="B57" s="16">
        <v>45121</v>
      </c>
      <c r="C57" s="41">
        <v>45121</v>
      </c>
    </row>
    <row r="58" spans="2:3" ht="9.9499999999999993" hidden="1" customHeight="1" x14ac:dyDescent="0.15">
      <c r="B58" s="16">
        <v>45122</v>
      </c>
      <c r="C58" s="41">
        <v>45122</v>
      </c>
    </row>
    <row r="59" spans="2:3" ht="9.9499999999999993" hidden="1" customHeight="1" x14ac:dyDescent="0.15">
      <c r="B59" s="16">
        <v>45123</v>
      </c>
      <c r="C59" s="41">
        <v>45123</v>
      </c>
    </row>
    <row r="60" spans="2:3" ht="9.9499999999999993" hidden="1" customHeight="1" x14ac:dyDescent="0.15">
      <c r="B60" s="16">
        <v>45124</v>
      </c>
      <c r="C60" s="41">
        <v>45124</v>
      </c>
    </row>
    <row r="61" spans="2:3" ht="9.9499999999999993" hidden="1" customHeight="1" x14ac:dyDescent="0.15">
      <c r="B61" s="16">
        <v>45125</v>
      </c>
      <c r="C61" s="41">
        <v>45125</v>
      </c>
    </row>
    <row r="62" spans="2:3" ht="9.9499999999999993" hidden="1" customHeight="1" x14ac:dyDescent="0.15">
      <c r="B62" s="16">
        <v>45126</v>
      </c>
      <c r="C62" s="41">
        <v>45126</v>
      </c>
    </row>
    <row r="63" spans="2:3" ht="9.9499999999999993" hidden="1" customHeight="1" x14ac:dyDescent="0.15">
      <c r="B63" s="16">
        <v>45127</v>
      </c>
      <c r="C63" s="41">
        <v>45127</v>
      </c>
    </row>
    <row r="64" spans="2:3" ht="9.9499999999999993" hidden="1" customHeight="1" x14ac:dyDescent="0.15">
      <c r="B64" s="16">
        <v>45128</v>
      </c>
      <c r="C64" s="41">
        <v>45128</v>
      </c>
    </row>
    <row r="65" spans="2:3" ht="9.9499999999999993" hidden="1" customHeight="1" x14ac:dyDescent="0.15">
      <c r="B65" s="16">
        <v>45129</v>
      </c>
      <c r="C65" s="41">
        <v>45129</v>
      </c>
    </row>
    <row r="66" spans="2:3" ht="9.9499999999999993" hidden="1" customHeight="1" x14ac:dyDescent="0.15">
      <c r="B66" s="16">
        <v>45130</v>
      </c>
      <c r="C66" s="41">
        <v>45130</v>
      </c>
    </row>
    <row r="67" spans="2:3" ht="9.9499999999999993" hidden="1" customHeight="1" x14ac:dyDescent="0.15">
      <c r="B67" s="16">
        <v>45131</v>
      </c>
      <c r="C67" s="41">
        <v>45131</v>
      </c>
    </row>
    <row r="68" spans="2:3" ht="9.9499999999999993" hidden="1" customHeight="1" x14ac:dyDescent="0.15">
      <c r="B68" s="16">
        <v>45132</v>
      </c>
      <c r="C68" s="41">
        <v>45132</v>
      </c>
    </row>
    <row r="69" spans="2:3" ht="9.9499999999999993" hidden="1" customHeight="1" x14ac:dyDescent="0.15">
      <c r="B69" s="16">
        <v>45133</v>
      </c>
      <c r="C69" s="41">
        <v>45133</v>
      </c>
    </row>
    <row r="70" spans="2:3" ht="9.9499999999999993" hidden="1" customHeight="1" x14ac:dyDescent="0.15">
      <c r="B70" s="16">
        <v>45134</v>
      </c>
      <c r="C70" s="41">
        <v>45134</v>
      </c>
    </row>
    <row r="71" spans="2:3" ht="9.9499999999999993" hidden="1" customHeight="1" x14ac:dyDescent="0.15">
      <c r="B71" s="16">
        <v>45135</v>
      </c>
      <c r="C71" s="41">
        <v>45135</v>
      </c>
    </row>
    <row r="72" spans="2:3" ht="9.9499999999999993" hidden="1" customHeight="1" x14ac:dyDescent="0.15">
      <c r="B72" s="16">
        <v>45136</v>
      </c>
      <c r="C72" s="41">
        <v>45136</v>
      </c>
    </row>
    <row r="73" spans="2:3" ht="9.9499999999999993" hidden="1" customHeight="1" x14ac:dyDescent="0.15">
      <c r="B73" s="16">
        <v>45137</v>
      </c>
      <c r="C73" s="41">
        <v>45137</v>
      </c>
    </row>
    <row r="74" spans="2:3" ht="9.9499999999999993" hidden="1" customHeight="1" x14ac:dyDescent="0.15">
      <c r="B74" s="16">
        <v>45138</v>
      </c>
      <c r="C74" s="41">
        <v>45138</v>
      </c>
    </row>
    <row r="75" spans="2:3" ht="9.9499999999999993" hidden="1" customHeight="1" x14ac:dyDescent="0.15">
      <c r="B75" s="16">
        <v>45139</v>
      </c>
      <c r="C75" s="41">
        <v>45139</v>
      </c>
    </row>
    <row r="76" spans="2:3" ht="9.9499999999999993" hidden="1" customHeight="1" x14ac:dyDescent="0.15">
      <c r="B76" s="16">
        <v>45140</v>
      </c>
      <c r="C76" s="41">
        <v>45140</v>
      </c>
    </row>
    <row r="77" spans="2:3" ht="9.9499999999999993" hidden="1" customHeight="1" x14ac:dyDescent="0.15">
      <c r="B77" s="16">
        <v>45141</v>
      </c>
      <c r="C77" s="41">
        <v>45141</v>
      </c>
    </row>
    <row r="78" spans="2:3" ht="9.9499999999999993" hidden="1" customHeight="1" x14ac:dyDescent="0.15">
      <c r="B78" s="16">
        <v>45142</v>
      </c>
      <c r="C78" s="41">
        <v>45142</v>
      </c>
    </row>
    <row r="79" spans="2:3" ht="9.9499999999999993" hidden="1" customHeight="1" x14ac:dyDescent="0.15">
      <c r="B79" s="16">
        <v>45143</v>
      </c>
      <c r="C79" s="41">
        <v>45143</v>
      </c>
    </row>
    <row r="80" spans="2:3" ht="9.9499999999999993" hidden="1" customHeight="1" x14ac:dyDescent="0.15">
      <c r="B80" s="16">
        <v>45144</v>
      </c>
      <c r="C80" s="41">
        <v>45144</v>
      </c>
    </row>
    <row r="81" spans="2:3" ht="9.9499999999999993" hidden="1" customHeight="1" x14ac:dyDescent="0.15">
      <c r="B81" s="16">
        <v>45145</v>
      </c>
      <c r="C81" s="41">
        <v>45145</v>
      </c>
    </row>
    <row r="82" spans="2:3" ht="9.9499999999999993" hidden="1" customHeight="1" x14ac:dyDescent="0.15">
      <c r="B82" s="16">
        <v>45146</v>
      </c>
      <c r="C82" s="41">
        <v>45146</v>
      </c>
    </row>
    <row r="83" spans="2:3" ht="9.9499999999999993" hidden="1" customHeight="1" x14ac:dyDescent="0.15">
      <c r="B83" s="16">
        <v>45147</v>
      </c>
      <c r="C83" s="41">
        <v>45147</v>
      </c>
    </row>
    <row r="84" spans="2:3" ht="9.9499999999999993" hidden="1" customHeight="1" x14ac:dyDescent="0.15">
      <c r="B84" s="16">
        <v>45148</v>
      </c>
      <c r="C84" s="41">
        <v>45148</v>
      </c>
    </row>
    <row r="85" spans="2:3" ht="9.9499999999999993" hidden="1" customHeight="1" x14ac:dyDescent="0.15">
      <c r="B85" s="16">
        <v>45149</v>
      </c>
      <c r="C85" s="41">
        <v>45149</v>
      </c>
    </row>
    <row r="86" spans="2:3" ht="9.9499999999999993" hidden="1" customHeight="1" x14ac:dyDescent="0.15">
      <c r="B86" s="16">
        <v>45150</v>
      </c>
      <c r="C86" s="41">
        <v>45150</v>
      </c>
    </row>
    <row r="87" spans="2:3" ht="9.9499999999999993" hidden="1" customHeight="1" x14ac:dyDescent="0.15">
      <c r="B87" s="16">
        <v>45151</v>
      </c>
      <c r="C87" s="41">
        <v>45151</v>
      </c>
    </row>
    <row r="88" spans="2:3" ht="9.9499999999999993" hidden="1" customHeight="1" x14ac:dyDescent="0.15">
      <c r="B88" s="16">
        <v>45152</v>
      </c>
      <c r="C88" s="41">
        <v>45152</v>
      </c>
    </row>
    <row r="89" spans="2:3" ht="9.9499999999999993" hidden="1" customHeight="1" x14ac:dyDescent="0.15">
      <c r="B89" s="16">
        <v>45153</v>
      </c>
      <c r="C89" s="41">
        <v>45153</v>
      </c>
    </row>
    <row r="90" spans="2:3" ht="9.9499999999999993" hidden="1" customHeight="1" x14ac:dyDescent="0.15">
      <c r="B90" s="16">
        <v>45154</v>
      </c>
      <c r="C90" s="41">
        <v>45154</v>
      </c>
    </row>
    <row r="91" spans="2:3" ht="9.9499999999999993" hidden="1" customHeight="1" x14ac:dyDescent="0.15">
      <c r="B91" s="16">
        <v>45155</v>
      </c>
      <c r="C91" s="41">
        <v>45155</v>
      </c>
    </row>
    <row r="92" spans="2:3" ht="9.9499999999999993" hidden="1" customHeight="1" x14ac:dyDescent="0.15">
      <c r="B92" s="16">
        <v>45156</v>
      </c>
      <c r="C92" s="41">
        <v>45156</v>
      </c>
    </row>
    <row r="93" spans="2:3" ht="9.9499999999999993" hidden="1" customHeight="1" x14ac:dyDescent="0.15">
      <c r="B93" s="16">
        <v>45157</v>
      </c>
      <c r="C93" s="41">
        <v>45157</v>
      </c>
    </row>
    <row r="94" spans="2:3" ht="9.9499999999999993" hidden="1" customHeight="1" x14ac:dyDescent="0.15">
      <c r="B94" s="16">
        <v>45158</v>
      </c>
      <c r="C94" s="41">
        <v>45158</v>
      </c>
    </row>
    <row r="95" spans="2:3" ht="9.9499999999999993" hidden="1" customHeight="1" x14ac:dyDescent="0.15">
      <c r="B95" s="16">
        <v>45159</v>
      </c>
      <c r="C95" s="41">
        <v>45159</v>
      </c>
    </row>
    <row r="96" spans="2:3" ht="9.9499999999999993" hidden="1" customHeight="1" x14ac:dyDescent="0.15">
      <c r="B96" s="16">
        <v>45160</v>
      </c>
      <c r="C96" s="41">
        <v>45160</v>
      </c>
    </row>
    <row r="97" spans="2:3" ht="9.9499999999999993" hidden="1" customHeight="1" x14ac:dyDescent="0.15">
      <c r="B97" s="16">
        <v>45161</v>
      </c>
      <c r="C97" s="41">
        <v>45161</v>
      </c>
    </row>
    <row r="98" spans="2:3" ht="9.9499999999999993" hidden="1" customHeight="1" x14ac:dyDescent="0.15">
      <c r="B98" s="16">
        <v>45162</v>
      </c>
      <c r="C98" s="41">
        <v>45162</v>
      </c>
    </row>
    <row r="99" spans="2:3" ht="9.9499999999999993" hidden="1" customHeight="1" x14ac:dyDescent="0.15">
      <c r="B99" s="16">
        <v>45163</v>
      </c>
      <c r="C99" s="41">
        <v>45163</v>
      </c>
    </row>
    <row r="100" spans="2:3" ht="9.9499999999999993" hidden="1" customHeight="1" x14ac:dyDescent="0.15">
      <c r="B100" s="16">
        <v>45164</v>
      </c>
      <c r="C100" s="41">
        <v>45164</v>
      </c>
    </row>
    <row r="101" spans="2:3" ht="9.9499999999999993" hidden="1" customHeight="1" x14ac:dyDescent="0.15">
      <c r="B101" s="16">
        <v>45165</v>
      </c>
      <c r="C101" s="41">
        <v>45165</v>
      </c>
    </row>
    <row r="102" spans="2:3" ht="9.9499999999999993" hidden="1" customHeight="1" x14ac:dyDescent="0.15">
      <c r="B102" s="16">
        <v>45166</v>
      </c>
      <c r="C102" s="41">
        <v>45166</v>
      </c>
    </row>
    <row r="103" spans="2:3" ht="9.9499999999999993" hidden="1" customHeight="1" x14ac:dyDescent="0.15">
      <c r="B103" s="16">
        <v>45167</v>
      </c>
      <c r="C103" s="41">
        <v>45167</v>
      </c>
    </row>
    <row r="104" spans="2:3" ht="9.9499999999999993" hidden="1" customHeight="1" x14ac:dyDescent="0.15">
      <c r="B104" s="16">
        <v>45168</v>
      </c>
      <c r="C104" s="41">
        <v>45168</v>
      </c>
    </row>
    <row r="105" spans="2:3" ht="9.9499999999999993" hidden="1" customHeight="1" x14ac:dyDescent="0.15">
      <c r="B105" s="16">
        <v>45169</v>
      </c>
      <c r="C105" s="41">
        <v>45169</v>
      </c>
    </row>
    <row r="106" spans="2:3" ht="9.9499999999999993" hidden="1" customHeight="1" x14ac:dyDescent="0.15">
      <c r="B106" s="16">
        <v>45170</v>
      </c>
      <c r="C106" s="41">
        <v>45170</v>
      </c>
    </row>
    <row r="107" spans="2:3" ht="9.9499999999999993" hidden="1" customHeight="1" x14ac:dyDescent="0.15">
      <c r="B107" s="16">
        <v>45171</v>
      </c>
      <c r="C107" s="41">
        <v>45171</v>
      </c>
    </row>
    <row r="108" spans="2:3" ht="9.9499999999999993" hidden="1" customHeight="1" x14ac:dyDescent="0.15">
      <c r="B108" s="16">
        <v>45172</v>
      </c>
      <c r="C108" s="41">
        <v>45172</v>
      </c>
    </row>
    <row r="109" spans="2:3" ht="9.9499999999999993" hidden="1" customHeight="1" x14ac:dyDescent="0.15">
      <c r="B109" s="16">
        <v>45173</v>
      </c>
      <c r="C109" s="41">
        <v>45173</v>
      </c>
    </row>
    <row r="110" spans="2:3" ht="9.9499999999999993" hidden="1" customHeight="1" x14ac:dyDescent="0.15">
      <c r="B110" s="16">
        <v>45174</v>
      </c>
      <c r="C110" s="41">
        <v>45174</v>
      </c>
    </row>
    <row r="111" spans="2:3" ht="9.9499999999999993" hidden="1" customHeight="1" x14ac:dyDescent="0.15">
      <c r="B111" s="16">
        <v>45175</v>
      </c>
      <c r="C111" s="41">
        <v>45175</v>
      </c>
    </row>
    <row r="112" spans="2:3" ht="9.9499999999999993" hidden="1" customHeight="1" x14ac:dyDescent="0.15">
      <c r="B112" s="16">
        <v>45176</v>
      </c>
      <c r="C112" s="41">
        <v>45176</v>
      </c>
    </row>
    <row r="113" spans="2:3" ht="9.9499999999999993" hidden="1" customHeight="1" x14ac:dyDescent="0.15">
      <c r="B113" s="16">
        <v>45177</v>
      </c>
      <c r="C113" s="41">
        <v>45177</v>
      </c>
    </row>
    <row r="114" spans="2:3" ht="9.9499999999999993" hidden="1" customHeight="1" x14ac:dyDescent="0.15">
      <c r="B114" s="16">
        <v>45178</v>
      </c>
      <c r="C114" s="41">
        <v>45178</v>
      </c>
    </row>
    <row r="115" spans="2:3" ht="9.9499999999999993" hidden="1" customHeight="1" x14ac:dyDescent="0.15">
      <c r="B115" s="16">
        <v>45179</v>
      </c>
      <c r="C115" s="41">
        <v>45179</v>
      </c>
    </row>
    <row r="116" spans="2:3" ht="9.9499999999999993" hidden="1" customHeight="1" x14ac:dyDescent="0.15">
      <c r="B116" s="16">
        <v>45180</v>
      </c>
      <c r="C116" s="41">
        <v>45180</v>
      </c>
    </row>
    <row r="117" spans="2:3" ht="9.9499999999999993" hidden="1" customHeight="1" x14ac:dyDescent="0.15">
      <c r="B117" s="16">
        <v>45181</v>
      </c>
      <c r="C117" s="41">
        <v>45181</v>
      </c>
    </row>
    <row r="118" spans="2:3" ht="9.9499999999999993" hidden="1" customHeight="1" x14ac:dyDescent="0.15">
      <c r="B118" s="16">
        <v>45182</v>
      </c>
      <c r="C118" s="41">
        <v>45182</v>
      </c>
    </row>
    <row r="119" spans="2:3" ht="9.9499999999999993" hidden="1" customHeight="1" x14ac:dyDescent="0.15">
      <c r="B119" s="16">
        <v>45183</v>
      </c>
      <c r="C119" s="41">
        <v>45183</v>
      </c>
    </row>
    <row r="120" spans="2:3" ht="9.9499999999999993" hidden="1" customHeight="1" x14ac:dyDescent="0.15">
      <c r="B120" s="16">
        <v>45184</v>
      </c>
      <c r="C120" s="41">
        <v>45184</v>
      </c>
    </row>
    <row r="121" spans="2:3" ht="9.9499999999999993" hidden="1" customHeight="1" x14ac:dyDescent="0.15">
      <c r="B121" s="16">
        <v>45185</v>
      </c>
      <c r="C121" s="41">
        <v>45185</v>
      </c>
    </row>
    <row r="122" spans="2:3" ht="9.9499999999999993" hidden="1" customHeight="1" x14ac:dyDescent="0.15">
      <c r="B122" s="16">
        <v>45186</v>
      </c>
      <c r="C122" s="41">
        <v>45186</v>
      </c>
    </row>
    <row r="123" spans="2:3" ht="9.9499999999999993" hidden="1" customHeight="1" x14ac:dyDescent="0.15">
      <c r="B123" s="16">
        <v>45187</v>
      </c>
      <c r="C123" s="41">
        <v>45187</v>
      </c>
    </row>
    <row r="124" spans="2:3" ht="9.9499999999999993" hidden="1" customHeight="1" x14ac:dyDescent="0.15">
      <c r="B124" s="16">
        <v>45188</v>
      </c>
      <c r="C124" s="41">
        <v>45188</v>
      </c>
    </row>
    <row r="125" spans="2:3" ht="9.9499999999999993" hidden="1" customHeight="1" x14ac:dyDescent="0.15">
      <c r="B125" s="16">
        <v>45189</v>
      </c>
      <c r="C125" s="41">
        <v>45189</v>
      </c>
    </row>
    <row r="126" spans="2:3" ht="9.9499999999999993" hidden="1" customHeight="1" x14ac:dyDescent="0.15">
      <c r="B126" s="16">
        <v>45190</v>
      </c>
      <c r="C126" s="41">
        <v>45190</v>
      </c>
    </row>
    <row r="127" spans="2:3" ht="9.9499999999999993" hidden="1" customHeight="1" x14ac:dyDescent="0.15">
      <c r="B127" s="16">
        <v>45191</v>
      </c>
      <c r="C127" s="41">
        <v>45191</v>
      </c>
    </row>
    <row r="128" spans="2:3" ht="9.9499999999999993" hidden="1" customHeight="1" x14ac:dyDescent="0.15">
      <c r="B128" s="16">
        <v>45192</v>
      </c>
      <c r="C128" s="41">
        <v>45192</v>
      </c>
    </row>
    <row r="129" spans="2:3" ht="9.9499999999999993" hidden="1" customHeight="1" x14ac:dyDescent="0.15">
      <c r="B129" s="16">
        <v>45193</v>
      </c>
      <c r="C129" s="41">
        <v>45193</v>
      </c>
    </row>
    <row r="130" spans="2:3" ht="9.9499999999999993" hidden="1" customHeight="1" x14ac:dyDescent="0.15">
      <c r="B130" s="16">
        <v>45194</v>
      </c>
      <c r="C130" s="41">
        <v>45194</v>
      </c>
    </row>
    <row r="131" spans="2:3" ht="9.9499999999999993" hidden="1" customHeight="1" x14ac:dyDescent="0.15">
      <c r="B131" s="16">
        <v>45195</v>
      </c>
      <c r="C131" s="41">
        <v>45195</v>
      </c>
    </row>
    <row r="132" spans="2:3" ht="9.9499999999999993" hidden="1" customHeight="1" x14ac:dyDescent="0.15">
      <c r="B132" s="16">
        <v>45196</v>
      </c>
      <c r="C132" s="41">
        <v>45196</v>
      </c>
    </row>
    <row r="133" spans="2:3" ht="9.9499999999999993" hidden="1" customHeight="1" x14ac:dyDescent="0.15">
      <c r="B133" s="16">
        <v>45197</v>
      </c>
      <c r="C133" s="41">
        <v>45197</v>
      </c>
    </row>
    <row r="134" spans="2:3" ht="9.9499999999999993" hidden="1" customHeight="1" x14ac:dyDescent="0.15">
      <c r="B134" s="16">
        <v>45198</v>
      </c>
      <c r="C134" s="41">
        <v>45198</v>
      </c>
    </row>
    <row r="135" spans="2:3" ht="9.9499999999999993" hidden="1" customHeight="1" x14ac:dyDescent="0.15">
      <c r="B135" s="16">
        <v>45199</v>
      </c>
      <c r="C135" s="41">
        <v>45199</v>
      </c>
    </row>
    <row r="136" spans="2:3" ht="9.9499999999999993" hidden="1" customHeight="1" x14ac:dyDescent="0.15">
      <c r="B136" s="16">
        <v>45200</v>
      </c>
      <c r="C136" s="41">
        <v>45200</v>
      </c>
    </row>
    <row r="137" spans="2:3" ht="9.9499999999999993" hidden="1" customHeight="1" x14ac:dyDescent="0.15">
      <c r="B137" s="16">
        <v>45201</v>
      </c>
      <c r="C137" s="41">
        <v>45201</v>
      </c>
    </row>
    <row r="138" spans="2:3" ht="9.9499999999999993" hidden="1" customHeight="1" x14ac:dyDescent="0.15">
      <c r="B138" s="16">
        <v>45202</v>
      </c>
      <c r="C138" s="41">
        <v>45202</v>
      </c>
    </row>
    <row r="139" spans="2:3" ht="9.9499999999999993" hidden="1" customHeight="1" x14ac:dyDescent="0.15">
      <c r="B139" s="16">
        <v>45203</v>
      </c>
      <c r="C139" s="41">
        <v>45203</v>
      </c>
    </row>
    <row r="140" spans="2:3" ht="9.9499999999999993" hidden="1" customHeight="1" x14ac:dyDescent="0.15">
      <c r="B140" s="16">
        <v>45204</v>
      </c>
      <c r="C140" s="41">
        <v>45204</v>
      </c>
    </row>
    <row r="141" spans="2:3" ht="9.9499999999999993" hidden="1" customHeight="1" x14ac:dyDescent="0.15">
      <c r="B141" s="16">
        <v>45205</v>
      </c>
      <c r="C141" s="41">
        <v>45205</v>
      </c>
    </row>
    <row r="142" spans="2:3" ht="9.9499999999999993" hidden="1" customHeight="1" x14ac:dyDescent="0.15">
      <c r="B142" s="16">
        <v>45206</v>
      </c>
      <c r="C142" s="41">
        <v>45206</v>
      </c>
    </row>
    <row r="143" spans="2:3" ht="9.9499999999999993" hidden="1" customHeight="1" x14ac:dyDescent="0.15">
      <c r="B143" s="16">
        <v>45207</v>
      </c>
      <c r="C143" s="41">
        <v>45207</v>
      </c>
    </row>
    <row r="144" spans="2:3" ht="9.9499999999999993" hidden="1" customHeight="1" x14ac:dyDescent="0.15">
      <c r="B144" s="16">
        <v>45208</v>
      </c>
      <c r="C144" s="41">
        <v>45208</v>
      </c>
    </row>
    <row r="145" spans="2:3" ht="9.9499999999999993" hidden="1" customHeight="1" x14ac:dyDescent="0.15">
      <c r="B145" s="16">
        <v>45209</v>
      </c>
      <c r="C145" s="41">
        <v>45209</v>
      </c>
    </row>
    <row r="146" spans="2:3" ht="9.9499999999999993" hidden="1" customHeight="1" x14ac:dyDescent="0.15">
      <c r="B146" s="16">
        <v>45210</v>
      </c>
      <c r="C146" s="41">
        <v>45210</v>
      </c>
    </row>
    <row r="147" spans="2:3" ht="9.9499999999999993" hidden="1" customHeight="1" x14ac:dyDescent="0.15">
      <c r="B147" s="16">
        <v>45211</v>
      </c>
      <c r="C147" s="41">
        <v>45211</v>
      </c>
    </row>
    <row r="148" spans="2:3" ht="9.9499999999999993" hidden="1" customHeight="1" x14ac:dyDescent="0.15">
      <c r="B148" s="16">
        <v>45212</v>
      </c>
      <c r="C148" s="41">
        <v>45212</v>
      </c>
    </row>
    <row r="149" spans="2:3" ht="9.9499999999999993" hidden="1" customHeight="1" x14ac:dyDescent="0.15">
      <c r="B149" s="16">
        <v>45213</v>
      </c>
      <c r="C149" s="41">
        <v>45213</v>
      </c>
    </row>
    <row r="150" spans="2:3" ht="9.9499999999999993" customHeight="1" x14ac:dyDescent="0.15"/>
  </sheetData>
  <sheetProtection algorithmName="SHA-512" hashValue="KCsL7oA9hg1qLMBkzuN8/VfiFWnfqrSbaWDcZH4I0NQzYy/L1bVsm+elQJCybxxL8hxye5NgdKzFKYHqGH1yeA==" saltValue="J+/475Ro+nFgc6UO9omoRA==" spinCount="100000" sheet="1" selectLockedCells="1"/>
  <mergeCells count="18">
    <mergeCell ref="A5:A6"/>
    <mergeCell ref="E5:F5"/>
    <mergeCell ref="P5:Q5"/>
    <mergeCell ref="AF5:AF6"/>
    <mergeCell ref="S5:V5"/>
    <mergeCell ref="W5:X5"/>
    <mergeCell ref="Y5:Y6"/>
    <mergeCell ref="Z5:Z6"/>
    <mergeCell ref="AA5:AA6"/>
    <mergeCell ref="AB5:AC5"/>
    <mergeCell ref="B5:B6"/>
    <mergeCell ref="C5:C6"/>
    <mergeCell ref="D5:D6"/>
    <mergeCell ref="R5:R6"/>
    <mergeCell ref="G5:O5"/>
    <mergeCell ref="AG5:AG6"/>
    <mergeCell ref="AD5:AD6"/>
    <mergeCell ref="AE5:AE6"/>
  </mergeCells>
  <phoneticPr fontId="13"/>
  <conditionalFormatting sqref="D7:H7">
    <cfRule type="containsText" dxfId="3" priority="13" operator="containsText" text="未記入！">
      <formula>NOT(ISERROR(SEARCH("未記入！",D7)))</formula>
    </cfRule>
  </conditionalFormatting>
  <conditionalFormatting sqref="K7:R7">
    <cfRule type="containsText" dxfId="2" priority="10" operator="containsText" text="未記入！">
      <formula>NOT(ISERROR(SEARCH("未記入！",K7)))</formula>
    </cfRule>
  </conditionalFormatting>
  <conditionalFormatting sqref="AB7">
    <cfRule type="containsText" dxfId="1" priority="4" operator="containsText" text="未記入！">
      <formula>NOT(ISERROR(SEARCH("未記入！",AB7)))</formula>
    </cfRule>
  </conditionalFormatting>
  <conditionalFormatting sqref="AD7">
    <cfRule type="containsText" dxfId="0" priority="7" operator="containsText" text="未記入！">
      <formula>NOT(ISERROR(SEARCH("未記入！",AD7)))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11</vt:i4>
      </vt:variant>
    </vt:vector>
  </HeadingPairs>
  <TitlesOfParts>
    <vt:vector size="13" baseType="lpstr">
      <vt:lpstr>申込書</vt:lpstr>
      <vt:lpstr>事務局専用</vt:lpstr>
      <vt:lpstr>申込書!Print_Area</vt:lpstr>
      <vt:lpstr>会場住所</vt:lpstr>
      <vt:lpstr>区分</vt:lpstr>
      <vt:lpstr>検定予定日_web</vt:lpstr>
      <vt:lpstr>検定予定日_通常</vt:lpstr>
      <vt:lpstr>合格年</vt:lpstr>
      <vt:lpstr>受検級</vt:lpstr>
      <vt:lpstr>状態</vt:lpstr>
      <vt:lpstr>振込先</vt:lpstr>
      <vt:lpstr>申込日_Web</vt:lpstr>
      <vt:lpstr>申込日_通常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2023-04-27T05:53:11Z</dcterms:modified>
</cp:coreProperties>
</file>